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601"/>
  <workbookPr/>
  <mc:AlternateContent xmlns:mc="http://schemas.openxmlformats.org/markup-compatibility/2006">
    <mc:Choice Requires="x15">
      <x15ac:absPath xmlns:x15ac="http://schemas.microsoft.com/office/spreadsheetml/2010/11/ac" url="https://mesaarizona-my.sharepoint.com/personal/kgarcia_mesaaz_gov/Documents/AZNIGP CHAPTER/2019 Info/"/>
    </mc:Choice>
  </mc:AlternateContent>
  <xr:revisionPtr revIDLastSave="0" documentId="8_{CB231C8D-1A2B-495E-A5DE-0483E5D817F5}" xr6:coauthVersionLast="43" xr6:coauthVersionMax="43" xr10:uidLastSave="{00000000-0000-0000-0000-000000000000}"/>
  <bookViews>
    <workbookView xWindow="-120" yWindow="-120" windowWidth="21840" windowHeight="13140" tabRatio="765" xr2:uid="{00000000-000D-0000-FFFF-FFFF00000000}"/>
  </bookViews>
  <sheets>
    <sheet name="Proposed Budget 2019" sheetId="2" r:id="rId1"/>
    <sheet name="YTD 19" sheetId="3" r:id="rId2"/>
    <sheet name="Jan 19" sheetId="4" r:id="rId3"/>
    <sheet name="Feb 19" sheetId="5" r:id="rId4"/>
    <sheet name="Mar 19" sheetId="6" r:id="rId5"/>
    <sheet name="Apr 19" sheetId="7" r:id="rId6"/>
    <sheet name="May 19" sheetId="8" r:id="rId7"/>
    <sheet name="June 19" sheetId="9" r:id="rId8"/>
    <sheet name="July 19" sheetId="10" r:id="rId9"/>
    <sheet name="Aug 19" sheetId="11" r:id="rId10"/>
    <sheet name="Sept 19" sheetId="12" r:id="rId11"/>
    <sheet name="Oct 19" sheetId="13" r:id="rId12"/>
    <sheet name="Nov 19" sheetId="14" r:id="rId13"/>
    <sheet name="Dec 19" sheetId="15" r:id="rId14"/>
    <sheet name="Sheet1" sheetId="16" r:id="rId15"/>
  </sheets>
  <definedNames>
    <definedName name="_xlnm.Print_Area" localSheetId="5">'Apr 19'!$A$1:$H$59</definedName>
    <definedName name="_xlnm.Print_Area" localSheetId="9">'Aug 19'!$A$1:$H$72</definedName>
    <definedName name="_xlnm.Print_Area" localSheetId="3">'Feb 19'!$A$1:$H$59</definedName>
    <definedName name="_xlnm.Print_Area" localSheetId="2">'Jan 19'!$A$1:$H$58</definedName>
    <definedName name="_xlnm.Print_Area" localSheetId="4">'Mar 19'!$A$1:$H$66</definedName>
    <definedName name="_xlnm.Print_Area" localSheetId="6">'May 19'!$A$1:$H$69</definedName>
    <definedName name="_xlnm.Print_Area" localSheetId="11">'Oct 19'!$A$1:$H$65</definedName>
    <definedName name="_xlnm.Print_Area" localSheetId="0">'Proposed Budget 2019'!$A$1:$K$78</definedName>
    <definedName name="_xlnm.Print_Area" localSheetId="10">'Sept 19'!$A$1:$H$68</definedName>
    <definedName name="_xlnm.Print_Area" localSheetId="1">'YTD 19'!$A$1:$K$81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72" i="2" l="1"/>
  <c r="H70" i="2"/>
  <c r="J70" i="2" s="1"/>
  <c r="F28" i="2"/>
  <c r="J28" i="2"/>
  <c r="D72" i="2" l="1"/>
  <c r="F46" i="2"/>
  <c r="D28" i="2"/>
  <c r="F18" i="2"/>
  <c r="D18" i="2"/>
  <c r="H69" i="2" l="1"/>
  <c r="J69" i="2" s="1"/>
  <c r="H40" i="2"/>
  <c r="K6" i="3" l="1"/>
  <c r="F72" i="3" l="1"/>
  <c r="D72" i="3"/>
  <c r="H71" i="3"/>
  <c r="H70" i="3"/>
  <c r="J70" i="3" s="1"/>
  <c r="H69" i="3"/>
  <c r="J69" i="3" s="1"/>
  <c r="H68" i="3"/>
  <c r="J68" i="3" s="1"/>
  <c r="H67" i="3"/>
  <c r="H66" i="3"/>
  <c r="J66" i="3" s="1"/>
  <c r="H65" i="3"/>
  <c r="J65" i="3" s="1"/>
  <c r="H64" i="3"/>
  <c r="J64" i="3" s="1"/>
  <c r="H63" i="3"/>
  <c r="J63" i="3" s="1"/>
  <c r="H62" i="3"/>
  <c r="J62" i="3" s="1"/>
  <c r="H61" i="3"/>
  <c r="J61" i="3" s="1"/>
  <c r="H60" i="3"/>
  <c r="J60" i="3" s="1"/>
  <c r="H59" i="3"/>
  <c r="J59" i="3" s="1"/>
  <c r="H58" i="3"/>
  <c r="J58" i="3" s="1"/>
  <c r="H57" i="3"/>
  <c r="J57" i="3" s="1"/>
  <c r="H56" i="3"/>
  <c r="J56" i="3" s="1"/>
  <c r="H55" i="3"/>
  <c r="J55" i="3" s="1"/>
  <c r="H54" i="3"/>
  <c r="J54" i="3" s="1"/>
  <c r="H53" i="3"/>
  <c r="J53" i="3" s="1"/>
  <c r="H52" i="3"/>
  <c r="J52" i="3" s="1"/>
  <c r="H51" i="3"/>
  <c r="J51" i="3" s="1"/>
  <c r="H50" i="3"/>
  <c r="J50" i="3" s="1"/>
  <c r="F47" i="3"/>
  <c r="D47" i="3"/>
  <c r="H46" i="3"/>
  <c r="J46" i="3" s="1"/>
  <c r="H45" i="3"/>
  <c r="J45" i="3" s="1"/>
  <c r="H44" i="3"/>
  <c r="J44" i="3" s="1"/>
  <c r="H43" i="3"/>
  <c r="H42" i="3"/>
  <c r="J42" i="3" s="1"/>
  <c r="H41" i="3"/>
  <c r="H40" i="3"/>
  <c r="H39" i="3"/>
  <c r="J39" i="3" s="1"/>
  <c r="H38" i="3"/>
  <c r="J35" i="3"/>
  <c r="F35" i="3"/>
  <c r="D35" i="3"/>
  <c r="H34" i="3"/>
  <c r="H33" i="3"/>
  <c r="H32" i="3"/>
  <c r="F29" i="3"/>
  <c r="D29" i="3"/>
  <c r="J28" i="3"/>
  <c r="J29" i="3" s="1"/>
  <c r="H28" i="3"/>
  <c r="H27" i="3"/>
  <c r="H26" i="3"/>
  <c r="H25" i="3"/>
  <c r="H24" i="3"/>
  <c r="H23" i="3"/>
  <c r="H22" i="3"/>
  <c r="J19" i="3"/>
  <c r="F19" i="3"/>
  <c r="D19" i="3"/>
  <c r="H18" i="3"/>
  <c r="H17" i="3"/>
  <c r="H16" i="3"/>
  <c r="H15" i="3"/>
  <c r="H14" i="3"/>
  <c r="J11" i="3"/>
  <c r="F11" i="3"/>
  <c r="D11" i="3"/>
  <c r="H10" i="3"/>
  <c r="H9" i="3"/>
  <c r="H25" i="2"/>
  <c r="H16" i="2"/>
  <c r="H9" i="2"/>
  <c r="H65" i="2"/>
  <c r="H47" i="3" l="1"/>
  <c r="H11" i="3"/>
  <c r="J72" i="3"/>
  <c r="H72" i="3"/>
  <c r="D74" i="3"/>
  <c r="H35" i="3"/>
  <c r="H29" i="3"/>
  <c r="H19" i="3"/>
  <c r="F74" i="3"/>
  <c r="H74" i="3" s="1"/>
  <c r="K76" i="3" s="1"/>
  <c r="H6" i="4" s="1"/>
  <c r="J38" i="3"/>
  <c r="J47" i="3" s="1"/>
  <c r="J74" i="3" l="1"/>
  <c r="E31" i="14"/>
  <c r="F31" i="14"/>
  <c r="G31" i="14" l="1"/>
  <c r="E38" i="13"/>
  <c r="F38" i="13"/>
  <c r="E41" i="12" l="1"/>
  <c r="F41" i="12"/>
  <c r="G41" i="12"/>
  <c r="E43" i="11" l="1"/>
  <c r="F43" i="11"/>
  <c r="G43" i="11" l="1"/>
  <c r="F38" i="10" l="1"/>
  <c r="E38" i="10"/>
  <c r="G38" i="10" l="1"/>
  <c r="G52" i="10" l="1"/>
  <c r="F39" i="9" l="1"/>
  <c r="E39" i="9"/>
  <c r="G39" i="9" l="1"/>
  <c r="E41" i="8" l="1"/>
  <c r="F41" i="8"/>
  <c r="G41" i="8" l="1"/>
  <c r="F38" i="6" l="1"/>
  <c r="E38" i="6"/>
  <c r="G64" i="6" l="1"/>
  <c r="G38" i="6" l="1"/>
  <c r="J18" i="2" l="1"/>
  <c r="D46" i="2"/>
  <c r="H44" i="2"/>
  <c r="J44" i="2" s="1"/>
  <c r="G46" i="9" l="1"/>
  <c r="G57" i="5"/>
  <c r="G31" i="5"/>
  <c r="F31" i="5"/>
  <c r="E31" i="5"/>
  <c r="G56" i="4"/>
  <c r="G30" i="4"/>
  <c r="H58" i="4" s="1"/>
  <c r="H6" i="5" s="1"/>
  <c r="F30" i="4"/>
  <c r="E30" i="4"/>
  <c r="H67" i="2" l="1"/>
  <c r="J67" i="2" s="1"/>
  <c r="H66" i="2"/>
  <c r="J66" i="2" s="1"/>
  <c r="G66" i="12" l="1"/>
  <c r="G69" i="11" l="1"/>
  <c r="G57" i="15" l="1"/>
  <c r="F31" i="15"/>
  <c r="E31" i="15"/>
  <c r="G57" i="14"/>
  <c r="G63" i="13"/>
  <c r="G67" i="8"/>
  <c r="G38" i="13" l="1"/>
  <c r="G31" i="15"/>
  <c r="G57" i="7" l="1"/>
  <c r="E31" i="7"/>
  <c r="F31" i="7"/>
  <c r="H71" i="2" l="1"/>
  <c r="H68" i="2" l="1"/>
  <c r="J68" i="2" s="1"/>
  <c r="H64" i="2"/>
  <c r="H63" i="2"/>
  <c r="J63" i="2" s="1"/>
  <c r="H62" i="2"/>
  <c r="J62" i="2" s="1"/>
  <c r="H61" i="2"/>
  <c r="J61" i="2" s="1"/>
  <c r="H60" i="2"/>
  <c r="J60" i="2" s="1"/>
  <c r="H59" i="2"/>
  <c r="J59" i="2" s="1"/>
  <c r="H58" i="2"/>
  <c r="J58" i="2" s="1"/>
  <c r="H57" i="2"/>
  <c r="J57" i="2" s="1"/>
  <c r="H38" i="2"/>
  <c r="J38" i="2" s="1"/>
  <c r="H56" i="2"/>
  <c r="J56" i="2" s="1"/>
  <c r="H55" i="2"/>
  <c r="J55" i="2" s="1"/>
  <c r="H54" i="2"/>
  <c r="J54" i="2" s="1"/>
  <c r="H53" i="2"/>
  <c r="J53" i="2" s="1"/>
  <c r="H52" i="2"/>
  <c r="J52" i="2" s="1"/>
  <c r="H51" i="2"/>
  <c r="J51" i="2" s="1"/>
  <c r="H50" i="2"/>
  <c r="H49" i="2"/>
  <c r="H45" i="2"/>
  <c r="J45" i="2" s="1"/>
  <c r="H43" i="2"/>
  <c r="J43" i="2" s="1"/>
  <c r="H42" i="2"/>
  <c r="H41" i="2"/>
  <c r="J41" i="2" s="1"/>
  <c r="H39" i="2"/>
  <c r="H37" i="2"/>
  <c r="F34" i="2"/>
  <c r="D34" i="2"/>
  <c r="H33" i="2"/>
  <c r="H32" i="2"/>
  <c r="H31" i="2"/>
  <c r="H27" i="2"/>
  <c r="H26" i="2"/>
  <c r="H22" i="2"/>
  <c r="H21" i="2"/>
  <c r="H23" i="2"/>
  <c r="H24" i="2"/>
  <c r="H14" i="2"/>
  <c r="H13" i="2"/>
  <c r="J10" i="2"/>
  <c r="F10" i="2"/>
  <c r="H46" i="2" l="1"/>
  <c r="H28" i="2"/>
  <c r="J64" i="2"/>
  <c r="H72" i="2"/>
  <c r="J49" i="2"/>
  <c r="J37" i="2"/>
  <c r="J46" i="2" s="1"/>
  <c r="D10" i="2"/>
  <c r="H34" i="2"/>
  <c r="F74" i="2"/>
  <c r="J50" i="2"/>
  <c r="H8" i="2"/>
  <c r="H15" i="2"/>
  <c r="H18" i="2" s="1"/>
  <c r="J34" i="2"/>
  <c r="J72" i="2" l="1"/>
  <c r="J74" i="2" s="1"/>
  <c r="D74" i="2"/>
  <c r="H74" i="2" s="1"/>
  <c r="H10" i="2"/>
  <c r="G31" i="7" l="1"/>
  <c r="H59" i="5" l="1"/>
  <c r="H6" i="6" s="1"/>
  <c r="H66" i="6" s="1"/>
  <c r="H6" i="7" s="1"/>
  <c r="H59" i="7" l="1"/>
  <c r="H6" i="8" s="1"/>
  <c r="H69" i="8" s="1"/>
  <c r="H5" i="9" s="1"/>
  <c r="H48" i="9" s="1"/>
  <c r="H6" i="10" l="1"/>
  <c r="H54" i="10" s="1"/>
  <c r="H6" i="11" s="1"/>
  <c r="H71" i="11" s="1"/>
  <c r="H6" i="12" s="1"/>
  <c r="H68" i="12" s="1"/>
  <c r="H6" i="13" s="1"/>
  <c r="H65" i="13" s="1"/>
  <c r="H6" i="14" s="1"/>
  <c r="H59" i="14" s="1"/>
  <c r="H6" i="15" s="1"/>
  <c r="H58" i="15" s="1"/>
</calcChain>
</file>

<file path=xl/sharedStrings.xml><?xml version="1.0" encoding="utf-8"?>
<sst xmlns="http://schemas.openxmlformats.org/spreadsheetml/2006/main" count="336" uniqueCount="101">
  <si>
    <t>ARIZONA STATE CAPITOL CHAPTER OF NIGP</t>
  </si>
  <si>
    <t>Income</t>
  </si>
  <si>
    <t>Expense</t>
  </si>
  <si>
    <t>Net</t>
  </si>
  <si>
    <t>Career Seminars</t>
  </si>
  <si>
    <t>Total</t>
  </si>
  <si>
    <t>Chapter Luncheons</t>
  </si>
  <si>
    <t>Professional Development Seminars</t>
  </si>
  <si>
    <t>Events</t>
  </si>
  <si>
    <t>Other Income / Expenses</t>
  </si>
  <si>
    <t>Membership Dues</t>
  </si>
  <si>
    <t>Pro-D Drawing</t>
  </si>
  <si>
    <t>Scholarships - Classes/Other</t>
  </si>
  <si>
    <t>Donations / Sponsorships</t>
  </si>
  <si>
    <t>Website Maintenance - April</t>
  </si>
  <si>
    <t>Corporation Commission Filing - April</t>
  </si>
  <si>
    <t>Office Supplies</t>
  </si>
  <si>
    <t>National Membership Assessment</t>
  </si>
  <si>
    <t>Checking Account Interest Paid</t>
  </si>
  <si>
    <t>Grand Total</t>
  </si>
  <si>
    <t>Charity Sponsorships (P.F. Chang's/Pat's Run)</t>
  </si>
  <si>
    <t>PO Box - Feb</t>
  </si>
  <si>
    <t>50/50 drawing</t>
  </si>
  <si>
    <t>Community Outreach</t>
  </si>
  <si>
    <t>Beginning Balance</t>
  </si>
  <si>
    <t>Proposed Budget</t>
  </si>
  <si>
    <t>Balance</t>
  </si>
  <si>
    <t>Checking Account Balance Total</t>
  </si>
  <si>
    <t>11 Month CD - Current Balance</t>
  </si>
  <si>
    <t>Treasurer's Report</t>
  </si>
  <si>
    <t>Checking Account</t>
  </si>
  <si>
    <t xml:space="preserve">Ending Balance </t>
  </si>
  <si>
    <t>Committee Expenses</t>
  </si>
  <si>
    <t>Chapter Manager Training (website)</t>
  </si>
  <si>
    <t xml:space="preserve">CPPB/CPPO Review Sessions </t>
  </si>
  <si>
    <t>Programs and Lunch 'N' Learns</t>
  </si>
  <si>
    <t>National Conf. Attendance for Immediate Past President (if applicable)</t>
  </si>
  <si>
    <t>Event</t>
  </si>
  <si>
    <t>Income Date:</t>
  </si>
  <si>
    <t>Amount</t>
  </si>
  <si>
    <t>Received from</t>
  </si>
  <si>
    <t xml:space="preserve">Expenses Date </t>
  </si>
  <si>
    <t>Paid To</t>
  </si>
  <si>
    <t xml:space="preserve"> Event </t>
  </si>
  <si>
    <t>fees</t>
  </si>
  <si>
    <t>Subtotal:</t>
  </si>
  <si>
    <t>Buyer/Manager of the Year - Award /Nat'l Forum</t>
  </si>
  <si>
    <t xml:space="preserve">National Conference Attendance  (Officers) </t>
  </si>
  <si>
    <t>Scholarships - National Attendance (2)</t>
  </si>
  <si>
    <t>STRIPE (Credit Card) Transaction Fees</t>
  </si>
  <si>
    <t>Recognition Items (incl. end of year awards/gifts)</t>
  </si>
  <si>
    <t>Chapter Investment (see below)</t>
  </si>
  <si>
    <t>Miscellaneous (returned checks, flowers, etc)</t>
  </si>
  <si>
    <t>Speaker Gifts</t>
  </si>
  <si>
    <t>Resource Library materials</t>
  </si>
  <si>
    <t>National Forum - President's dinner</t>
  </si>
  <si>
    <t>1 day Seminar - April 4, 2017</t>
  </si>
  <si>
    <t>Event Speakers</t>
  </si>
  <si>
    <t>Regional Conference - October 19, 2017</t>
  </si>
  <si>
    <t>Reverse Trade Show - April 3, 2017</t>
  </si>
  <si>
    <t>1st - March 14, 2017</t>
  </si>
  <si>
    <t>January 2018  Luncheon</t>
  </si>
  <si>
    <t>2nd - August 8, 2017</t>
  </si>
  <si>
    <t>1st - January 10, 2017</t>
  </si>
  <si>
    <t>2nd - May 9, 2017</t>
  </si>
  <si>
    <t>4th - December 12, 2017</t>
  </si>
  <si>
    <t>ABC's of RFP's - June 19, 2017</t>
  </si>
  <si>
    <t>Leadership Symposium Feb 23-25, 2017</t>
  </si>
  <si>
    <t>Transitional Board Meeting - Dec 13, 2017</t>
  </si>
  <si>
    <t>3 day Seminar - May 15-17, 2017</t>
  </si>
  <si>
    <t>3rd - September 12,  2017</t>
  </si>
  <si>
    <t>1 day Seminar - November       , 2017</t>
  </si>
  <si>
    <t>2 day Seminar - February 27-28, 2017</t>
  </si>
  <si>
    <t>2 day Seminar - September 18-19, 2017</t>
  </si>
  <si>
    <t>Scholarships - National Attendance (5)</t>
  </si>
  <si>
    <t xml:space="preserve">National Conference Attendance  (2 Officers) </t>
  </si>
  <si>
    <t>Membership</t>
  </si>
  <si>
    <t>50/50 Cash Drawing</t>
  </si>
  <si>
    <t>Chapter Ambassador</t>
  </si>
  <si>
    <t>Webinars / Lunch 'n' Learns</t>
  </si>
  <si>
    <t>Resource Library Materials</t>
  </si>
  <si>
    <t>Community Outreach / Charity</t>
  </si>
  <si>
    <t>Financial Audit/Review</t>
  </si>
  <si>
    <t>2019 Proposed Budget</t>
  </si>
  <si>
    <t>1st - March 12, 2019</t>
  </si>
  <si>
    <t>2nd - August 13, 2019</t>
  </si>
  <si>
    <t>1st - January 15, 2019</t>
  </si>
  <si>
    <t>2nd - May 14, 2019</t>
  </si>
  <si>
    <t>3rd - September 10, 2019</t>
  </si>
  <si>
    <t>4th - December 10, 2019</t>
  </si>
  <si>
    <t>January 2020 Luncheon</t>
  </si>
  <si>
    <t>3 day Seminar - February 11-13, 2019                (Contract Administration)</t>
  </si>
  <si>
    <t>2 day Seminar - April 2019</t>
  </si>
  <si>
    <t>1 day Seminar - May 2019</t>
  </si>
  <si>
    <t>ABC's of RFP's or Negotiation Training</t>
  </si>
  <si>
    <t>2 day Seminar - September 2019</t>
  </si>
  <si>
    <t>1 day Seminar - November 2019</t>
  </si>
  <si>
    <t>Leadership Symposium Feb 14-16, 2019.              (2 officers)</t>
  </si>
  <si>
    <t>Reverse Trade Show (Buckeye) - April</t>
  </si>
  <si>
    <t>Transitional Board Meeting - Dec 10, 2019</t>
  </si>
  <si>
    <t>Regional Conference - October 29,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</si>
</sst>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8" formatCode="&quot;$&quot;#,##0.00_);[Red]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.00"/>
    <numFmt numFmtId="165" formatCode="[$-409]mmmm\ d\,\ yyyy;@"/>
    <numFmt numFmtId="166" formatCode="[$-409]mmm\-yy;@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b/>
      <u/>
      <sz val="10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rgb="FFFF0000"/>
      <name val="Arial"/>
      <family val="2"/>
    </font>
    <font>
      <b/>
      <sz val="10"/>
      <color rgb="FF0000FF"/>
      <name val="Arial"/>
      <family val="2"/>
    </font>
    <font>
      <sz val="10"/>
      <color rgb="FFFF0000"/>
      <name val="Arial"/>
      <family val="2"/>
    </font>
    <font>
      <sz val="9"/>
      <name val="Arial"/>
      <family val="2"/>
    </font>
    <font>
      <u/>
      <sz val="10"/>
      <color theme="1"/>
      <name val="Arial"/>
      <family val="2"/>
    </font>
    <font>
      <b/>
      <sz val="9"/>
      <name val="Arial"/>
      <family val="2"/>
    </font>
    <font>
      <b/>
      <u/>
      <sz val="9"/>
      <name val="Arial"/>
      <family val="2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u/>
      <sz val="10"/>
      <color theme="1"/>
      <name val="Arial"/>
      <family val="2"/>
    </font>
    <font>
      <b/>
      <i/>
      <sz val="10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5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3" fillId="0" borderId="0"/>
    <xf numFmtId="0" fontId="3" fillId="0" borderId="0"/>
    <xf numFmtId="0" fontId="1" fillId="0" borderId="0"/>
  </cellStyleXfs>
  <cellXfs count="285">
    <xf numFmtId="0" fontId="0" fillId="0" borderId="0" xfId="0"/>
    <xf numFmtId="0" fontId="4" fillId="0" borderId="0" xfId="0" applyFont="1" applyFill="1"/>
    <xf numFmtId="0" fontId="2" fillId="0" borderId="0" xfId="0" applyFont="1" applyFill="1"/>
    <xf numFmtId="40" fontId="4" fillId="0" borderId="0" xfId="0" applyNumberFormat="1" applyFont="1" applyFill="1"/>
    <xf numFmtId="40" fontId="2" fillId="0" borderId="0" xfId="0" applyNumberFormat="1" applyFont="1" applyFill="1"/>
    <xf numFmtId="0" fontId="0" fillId="0" borderId="0" xfId="0" applyFill="1"/>
    <xf numFmtId="0" fontId="4" fillId="0" borderId="0" xfId="0" applyFont="1" applyFill="1" applyAlignment="1">
      <alignment wrapText="1"/>
    </xf>
    <xf numFmtId="0" fontId="6" fillId="0" borderId="0" xfId="0" applyFont="1" applyFill="1"/>
    <xf numFmtId="0" fontId="5" fillId="0" borderId="0" xfId="0" applyFont="1" applyFill="1"/>
    <xf numFmtId="0" fontId="3" fillId="0" borderId="0" xfId="3"/>
    <xf numFmtId="0" fontId="3" fillId="0" borderId="0" xfId="3" applyAlignment="1">
      <alignment horizontal="centerContinuous"/>
    </xf>
    <xf numFmtId="164" fontId="3" fillId="0" borderId="0" xfId="3" applyNumberFormat="1"/>
    <xf numFmtId="164" fontId="5" fillId="0" borderId="0" xfId="3" applyNumberFormat="1" applyFont="1" applyAlignment="1">
      <alignment horizontal="center"/>
    </xf>
    <xf numFmtId="0" fontId="2" fillId="0" borderId="0" xfId="3" applyFont="1"/>
    <xf numFmtId="164" fontId="2" fillId="0" borderId="0" xfId="3" applyNumberFormat="1" applyFont="1"/>
    <xf numFmtId="0" fontId="3" fillId="0" borderId="0" xfId="3" applyFont="1"/>
    <xf numFmtId="0" fontId="3" fillId="2" borderId="2" xfId="3" applyFont="1" applyFill="1" applyBorder="1"/>
    <xf numFmtId="164" fontId="3" fillId="0" borderId="2" xfId="3" applyNumberFormat="1" applyFont="1" applyFill="1" applyBorder="1"/>
    <xf numFmtId="164" fontId="3" fillId="0" borderId="2" xfId="3" applyNumberFormat="1" applyFont="1" applyBorder="1"/>
    <xf numFmtId="0" fontId="2" fillId="2" borderId="2" xfId="3" applyFont="1" applyFill="1" applyBorder="1" applyAlignment="1">
      <alignment wrapText="1"/>
    </xf>
    <xf numFmtId="44" fontId="2" fillId="0" borderId="0" xfId="8" applyFont="1" applyAlignment="1">
      <alignment horizontal="center"/>
    </xf>
    <xf numFmtId="0" fontId="3" fillId="0" borderId="1" xfId="3" applyFont="1" applyBorder="1" applyAlignment="1">
      <alignment horizontal="left"/>
    </xf>
    <xf numFmtId="0" fontId="2" fillId="0" borderId="0" xfId="3" applyFont="1" applyAlignment="1">
      <alignment horizontal="left"/>
    </xf>
    <xf numFmtId="0" fontId="3" fillId="0" borderId="2" xfId="3" applyFont="1" applyBorder="1" applyAlignment="1">
      <alignment horizontal="left"/>
    </xf>
    <xf numFmtId="0" fontId="3" fillId="0" borderId="2" xfId="3" applyFont="1" applyBorder="1"/>
    <xf numFmtId="0" fontId="2" fillId="0" borderId="2" xfId="3" applyFont="1" applyBorder="1"/>
    <xf numFmtId="164" fontId="3" fillId="0" borderId="2" xfId="3" applyNumberFormat="1" applyBorder="1"/>
    <xf numFmtId="0" fontId="3" fillId="0" borderId="2" xfId="3" applyBorder="1" applyAlignment="1">
      <alignment horizontal="left"/>
    </xf>
    <xf numFmtId="164" fontId="2" fillId="0" borderId="2" xfId="8" applyNumberFormat="1" applyFont="1" applyBorder="1"/>
    <xf numFmtId="164" fontId="2" fillId="0" borderId="2" xfId="3" applyNumberFormat="1" applyFont="1" applyBorder="1"/>
    <xf numFmtId="14" fontId="3" fillId="2" borderId="2" xfId="3" applyNumberFormat="1" applyFont="1" applyFill="1" applyBorder="1" applyAlignment="1">
      <alignment horizontal="left" wrapText="1"/>
    </xf>
    <xf numFmtId="164" fontId="3" fillId="0" borderId="2" xfId="3" applyNumberFormat="1" applyBorder="1" applyAlignment="1">
      <alignment horizontal="left" wrapText="1"/>
    </xf>
    <xf numFmtId="0" fontId="3" fillId="2" borderId="2" xfId="3" applyNumberFormat="1" applyFont="1" applyFill="1" applyBorder="1" applyAlignment="1">
      <alignment horizontal="left"/>
    </xf>
    <xf numFmtId="0" fontId="3" fillId="2" borderId="2" xfId="13" applyFont="1" applyFill="1" applyBorder="1"/>
    <xf numFmtId="164" fontId="3" fillId="0" borderId="0" xfId="3" applyNumberFormat="1" applyFont="1"/>
    <xf numFmtId="44" fontId="0" fillId="0" borderId="0" xfId="0" applyNumberFormat="1"/>
    <xf numFmtId="164" fontId="0" fillId="0" borderId="0" xfId="0" applyNumberFormat="1"/>
    <xf numFmtId="49" fontId="3" fillId="2" borderId="2" xfId="13" applyNumberFormat="1" applyFont="1" applyFill="1" applyBorder="1" applyAlignment="1">
      <alignment horizontal="left"/>
    </xf>
    <xf numFmtId="0" fontId="3" fillId="0" borderId="0" xfId="3" applyAlignment="1">
      <alignment horizontal="center"/>
    </xf>
    <xf numFmtId="164" fontId="5" fillId="0" borderId="0" xfId="2" applyNumberFormat="1" applyFont="1" applyFill="1" applyAlignment="1">
      <alignment horizontal="center"/>
    </xf>
    <xf numFmtId="164" fontId="2" fillId="0" borderId="0" xfId="2" applyNumberFormat="1" applyFont="1" applyFill="1" applyAlignment="1">
      <alignment horizontal="center"/>
    </xf>
    <xf numFmtId="164" fontId="4" fillId="0" borderId="0" xfId="2" applyNumberFormat="1" applyFont="1" applyFill="1"/>
    <xf numFmtId="164" fontId="2" fillId="0" borderId="0" xfId="2" applyNumberFormat="1" applyFont="1" applyFill="1"/>
    <xf numFmtId="0" fontId="5" fillId="0" borderId="0" xfId="0" applyFont="1" applyFill="1" applyAlignment="1">
      <alignment wrapText="1"/>
    </xf>
    <xf numFmtId="0" fontId="2" fillId="0" borderId="0" xfId="0" applyFont="1" applyFill="1" applyAlignment="1">
      <alignment wrapText="1"/>
    </xf>
    <xf numFmtId="0" fontId="3" fillId="0" borderId="0" xfId="0" applyFont="1" applyFill="1" applyAlignment="1">
      <alignment wrapText="1"/>
    </xf>
    <xf numFmtId="164" fontId="0" fillId="0" borderId="0" xfId="0" applyNumberFormat="1" applyFill="1"/>
    <xf numFmtId="164" fontId="4" fillId="0" borderId="0" xfId="0" applyNumberFormat="1" applyFont="1" applyFill="1"/>
    <xf numFmtId="0" fontId="2" fillId="0" borderId="2" xfId="3" applyFont="1" applyBorder="1" applyAlignment="1">
      <alignment horizontal="center"/>
    </xf>
    <xf numFmtId="164" fontId="2" fillId="0" borderId="2" xfId="3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5" fillId="0" borderId="2" xfId="3" applyFont="1" applyBorder="1" applyAlignment="1">
      <alignment horizontal="center"/>
    </xf>
    <xf numFmtId="14" fontId="3" fillId="2" borderId="2" xfId="13" applyNumberFormat="1" applyFont="1" applyFill="1" applyBorder="1" applyAlignment="1">
      <alignment horizontal="center"/>
    </xf>
    <xf numFmtId="0" fontId="3" fillId="2" borderId="2" xfId="13" applyFont="1" applyFill="1" applyBorder="1" applyAlignment="1">
      <alignment horizontal="center"/>
    </xf>
    <xf numFmtId="164" fontId="3" fillId="0" borderId="2" xfId="3" applyNumberFormat="1" applyFont="1" applyFill="1" applyBorder="1" applyAlignment="1">
      <alignment horizontal="center"/>
    </xf>
    <xf numFmtId="14" fontId="3" fillId="2" borderId="2" xfId="3" applyNumberFormat="1" applyFont="1" applyFill="1" applyBorder="1" applyAlignment="1">
      <alignment horizontal="center" wrapText="1"/>
    </xf>
    <xf numFmtId="14" fontId="3" fillId="2" borderId="2" xfId="3" applyNumberFormat="1" applyFont="1" applyFill="1" applyBorder="1" applyAlignment="1">
      <alignment horizontal="center"/>
    </xf>
    <xf numFmtId="0" fontId="3" fillId="2" borderId="2" xfId="3" applyFont="1" applyFill="1" applyBorder="1" applyAlignment="1">
      <alignment horizontal="center"/>
    </xf>
    <xf numFmtId="0" fontId="3" fillId="0" borderId="2" xfId="3" applyBorder="1" applyAlignment="1">
      <alignment horizontal="center"/>
    </xf>
    <xf numFmtId="14" fontId="3" fillId="0" borderId="2" xfId="3" applyNumberFormat="1" applyFont="1" applyBorder="1" applyAlignment="1">
      <alignment horizontal="center"/>
    </xf>
    <xf numFmtId="0" fontId="3" fillId="0" borderId="2" xfId="3" applyFont="1" applyBorder="1" applyAlignment="1">
      <alignment horizontal="center"/>
    </xf>
    <xf numFmtId="0" fontId="3" fillId="0" borderId="1" xfId="3" applyFont="1" applyBorder="1" applyAlignment="1">
      <alignment horizontal="center"/>
    </xf>
    <xf numFmtId="0" fontId="2" fillId="2" borderId="2" xfId="3" applyFont="1" applyFill="1" applyBorder="1" applyAlignment="1">
      <alignment horizontal="center" wrapText="1"/>
    </xf>
    <xf numFmtId="0" fontId="3" fillId="2" borderId="2" xfId="3" applyFont="1" applyFill="1" applyBorder="1" applyAlignment="1">
      <alignment horizontal="center" wrapText="1"/>
    </xf>
    <xf numFmtId="164" fontId="3" fillId="0" borderId="2" xfId="3" applyNumberFormat="1" applyBorder="1" applyAlignment="1">
      <alignment horizontal="center" wrapText="1"/>
    </xf>
    <xf numFmtId="0" fontId="2" fillId="0" borderId="0" xfId="3" applyFont="1" applyAlignment="1">
      <alignment horizontal="center"/>
    </xf>
    <xf numFmtId="164" fontId="3" fillId="0" borderId="0" xfId="3" applyNumberFormat="1" applyAlignment="1">
      <alignment horizontal="left" wrapText="1"/>
    </xf>
    <xf numFmtId="164" fontId="5" fillId="0" borderId="0" xfId="3" applyNumberFormat="1" applyFont="1" applyAlignment="1">
      <alignment horizontal="left" wrapText="1"/>
    </xf>
    <xf numFmtId="164" fontId="2" fillId="0" borderId="2" xfId="3" applyNumberFormat="1" applyFont="1" applyBorder="1" applyAlignment="1">
      <alignment horizontal="center" wrapText="1"/>
    </xf>
    <xf numFmtId="43" fontId="3" fillId="0" borderId="0" xfId="4" applyFont="1" applyAlignment="1">
      <alignment horizontal="left" wrapText="1"/>
    </xf>
    <xf numFmtId="0" fontId="0" fillId="0" borderId="0" xfId="0" applyAlignment="1">
      <alignment wrapText="1"/>
    </xf>
    <xf numFmtId="0" fontId="2" fillId="0" borderId="0" xfId="3" applyFont="1" applyAlignment="1">
      <alignment horizontal="left" wrapText="1"/>
    </xf>
    <xf numFmtId="0" fontId="2" fillId="0" borderId="0" xfId="3" applyFont="1" applyAlignment="1">
      <alignment horizontal="center"/>
    </xf>
    <xf numFmtId="164" fontId="3" fillId="2" borderId="2" xfId="3" applyNumberFormat="1" applyFont="1" applyFill="1" applyBorder="1" applyAlignment="1">
      <alignment horizontal="center" wrapText="1"/>
    </xf>
    <xf numFmtId="164" fontId="3" fillId="0" borderId="0" xfId="8" applyNumberFormat="1" applyFont="1" applyBorder="1"/>
    <xf numFmtId="0" fontId="2" fillId="0" borderId="2" xfId="3" applyFont="1" applyBorder="1" applyAlignment="1">
      <alignment horizontal="right"/>
    </xf>
    <xf numFmtId="0" fontId="2" fillId="0" borderId="0" xfId="3" applyFont="1" applyAlignment="1">
      <alignment horizontal="center"/>
    </xf>
    <xf numFmtId="49" fontId="3" fillId="2" borderId="2" xfId="13" applyNumberFormat="1" applyFont="1" applyFill="1" applyBorder="1" applyAlignment="1">
      <alignment horizontal="center"/>
    </xf>
    <xf numFmtId="0" fontId="3" fillId="2" borderId="2" xfId="3" applyNumberFormat="1" applyFont="1" applyFill="1" applyBorder="1" applyAlignment="1">
      <alignment horizontal="center"/>
    </xf>
    <xf numFmtId="44" fontId="0" fillId="0" borderId="0" xfId="2" applyFont="1"/>
    <xf numFmtId="0" fontId="2" fillId="0" borderId="0" xfId="3" applyFont="1" applyAlignment="1">
      <alignment horizontal="center"/>
    </xf>
    <xf numFmtId="0" fontId="0" fillId="0" borderId="2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2" xfId="0" applyBorder="1" applyAlignment="1">
      <alignment wrapText="1"/>
    </xf>
    <xf numFmtId="0" fontId="0" fillId="0" borderId="0" xfId="0" applyAlignment="1"/>
    <xf numFmtId="164" fontId="3" fillId="0" borderId="0" xfId="3" applyNumberFormat="1" applyAlignment="1">
      <alignment wrapText="1"/>
    </xf>
    <xf numFmtId="164" fontId="5" fillId="0" borderId="0" xfId="3" applyNumberFormat="1" applyFont="1" applyAlignment="1">
      <alignment wrapText="1"/>
    </xf>
    <xf numFmtId="14" fontId="3" fillId="2" borderId="2" xfId="3" applyNumberFormat="1" applyFont="1" applyFill="1" applyBorder="1" applyAlignment="1">
      <alignment wrapText="1"/>
    </xf>
    <xf numFmtId="164" fontId="3" fillId="0" borderId="2" xfId="3" applyNumberFormat="1" applyBorder="1" applyAlignment="1">
      <alignment wrapText="1"/>
    </xf>
    <xf numFmtId="43" fontId="3" fillId="0" borderId="0" xfId="4" applyFont="1" applyAlignment="1">
      <alignment wrapText="1"/>
    </xf>
    <xf numFmtId="0" fontId="2" fillId="0" borderId="0" xfId="3" applyFont="1" applyAlignment="1">
      <alignment wrapText="1"/>
    </xf>
    <xf numFmtId="0" fontId="2" fillId="0" borderId="2" xfId="3" applyNumberFormat="1" applyFont="1" applyBorder="1" applyAlignment="1">
      <alignment horizontal="center"/>
    </xf>
    <xf numFmtId="0" fontId="3" fillId="2" borderId="2" xfId="13" applyNumberFormat="1" applyFont="1" applyFill="1" applyBorder="1"/>
    <xf numFmtId="0" fontId="3" fillId="0" borderId="2" xfId="3" applyNumberFormat="1" applyFont="1" applyBorder="1"/>
    <xf numFmtId="0" fontId="3" fillId="2" borderId="2" xfId="3" applyNumberFormat="1" applyFont="1" applyFill="1" applyBorder="1"/>
    <xf numFmtId="164" fontId="3" fillId="0" borderId="2" xfId="3" applyNumberFormat="1" applyFill="1" applyBorder="1"/>
    <xf numFmtId="0" fontId="2" fillId="0" borderId="0" xfId="3" applyFont="1" applyAlignment="1">
      <alignment horizontal="center"/>
    </xf>
    <xf numFmtId="164" fontId="3" fillId="0" borderId="0" xfId="3" applyNumberFormat="1" applyAlignment="1">
      <alignment horizontal="center" wrapText="1"/>
    </xf>
    <xf numFmtId="164" fontId="5" fillId="0" borderId="0" xfId="3" applyNumberFormat="1" applyFont="1" applyAlignment="1">
      <alignment horizontal="center" wrapText="1"/>
    </xf>
    <xf numFmtId="43" fontId="3" fillId="0" borderId="0" xfId="4" applyFont="1" applyAlignment="1">
      <alignment horizontal="center" wrapText="1"/>
    </xf>
    <xf numFmtId="0" fontId="2" fillId="0" borderId="0" xfId="3" applyFont="1" applyAlignment="1">
      <alignment horizontal="center" wrapText="1"/>
    </xf>
    <xf numFmtId="0" fontId="0" fillId="0" borderId="0" xfId="0" applyAlignment="1">
      <alignment horizontal="center" wrapText="1"/>
    </xf>
    <xf numFmtId="0" fontId="2" fillId="0" borderId="0" xfId="3" applyFont="1" applyAlignment="1">
      <alignment horizontal="center"/>
    </xf>
    <xf numFmtId="0" fontId="3" fillId="0" borderId="0" xfId="3" applyNumberFormat="1" applyAlignment="1">
      <alignment wrapText="1"/>
    </xf>
    <xf numFmtId="0" fontId="5" fillId="0" borderId="0" xfId="3" applyNumberFormat="1" applyFont="1" applyAlignment="1">
      <alignment wrapText="1"/>
    </xf>
    <xf numFmtId="0" fontId="3" fillId="2" borderId="2" xfId="3" applyNumberFormat="1" applyFont="1" applyFill="1" applyBorder="1" applyAlignment="1">
      <alignment wrapText="1"/>
    </xf>
    <xf numFmtId="0" fontId="11" fillId="2" borderId="2" xfId="3" applyNumberFormat="1" applyFont="1" applyFill="1" applyBorder="1" applyAlignment="1">
      <alignment wrapText="1"/>
    </xf>
    <xf numFmtId="0" fontId="3" fillId="0" borderId="2" xfId="3" applyNumberFormat="1" applyBorder="1" applyAlignment="1">
      <alignment wrapText="1"/>
    </xf>
    <xf numFmtId="0" fontId="3" fillId="0" borderId="0" xfId="4" applyNumberFormat="1" applyFont="1" applyAlignment="1">
      <alignment wrapText="1"/>
    </xf>
    <xf numFmtId="0" fontId="2" fillId="0" borderId="0" xfId="3" applyNumberFormat="1" applyFont="1" applyAlignment="1">
      <alignment wrapText="1"/>
    </xf>
    <xf numFmtId="0" fontId="0" fillId="0" borderId="0" xfId="0" applyNumberFormat="1" applyAlignment="1"/>
    <xf numFmtId="0" fontId="0" fillId="0" borderId="0" xfId="0" applyNumberFormat="1" applyAlignment="1">
      <alignment wrapText="1"/>
    </xf>
    <xf numFmtId="164" fontId="2" fillId="0" borderId="2" xfId="3" applyNumberFormat="1" applyFont="1" applyFill="1" applyBorder="1" applyAlignment="1">
      <alignment horizontal="center" wrapText="1"/>
    </xf>
    <xf numFmtId="164" fontId="3" fillId="0" borderId="2" xfId="3" applyNumberFormat="1" applyFont="1" applyFill="1" applyBorder="1" applyAlignment="1">
      <alignment horizontal="center" wrapText="1"/>
    </xf>
    <xf numFmtId="164" fontId="3" fillId="0" borderId="2" xfId="3" applyNumberFormat="1" applyFill="1" applyBorder="1" applyAlignment="1">
      <alignment horizontal="center" wrapText="1"/>
    </xf>
    <xf numFmtId="164" fontId="2" fillId="0" borderId="2" xfId="8" applyNumberFormat="1" applyFont="1" applyFill="1" applyBorder="1"/>
    <xf numFmtId="0" fontId="3" fillId="0" borderId="2" xfId="3" applyFont="1" applyBorder="1" applyAlignment="1">
      <alignment horizontal="center" wrapText="1"/>
    </xf>
    <xf numFmtId="0" fontId="2" fillId="0" borderId="0" xfId="3" applyFont="1" applyAlignment="1">
      <alignment horizontal="center"/>
    </xf>
    <xf numFmtId="165" fontId="4" fillId="0" borderId="0" xfId="0" applyNumberFormat="1" applyFont="1" applyFill="1" applyAlignment="1">
      <alignment horizontal="left" wrapText="1"/>
    </xf>
    <xf numFmtId="0" fontId="5" fillId="0" borderId="0" xfId="0" applyFont="1" applyFill="1" applyAlignment="1">
      <alignment horizontal="right" wrapText="1"/>
    </xf>
    <xf numFmtId="44" fontId="3" fillId="0" borderId="0" xfId="2" applyFont="1" applyFill="1"/>
    <xf numFmtId="44" fontId="3" fillId="0" borderId="9" xfId="2" applyFont="1" applyFill="1" applyBorder="1"/>
    <xf numFmtId="44" fontId="2" fillId="0" borderId="0" xfId="2" applyFont="1" applyFill="1"/>
    <xf numFmtId="44" fontId="4" fillId="0" borderId="0" xfId="2" applyFont="1" applyFill="1"/>
    <xf numFmtId="44" fontId="4" fillId="0" borderId="9" xfId="2" applyFont="1" applyFill="1" applyBorder="1"/>
    <xf numFmtId="44" fontId="12" fillId="0" borderId="0" xfId="2" applyFont="1" applyFill="1"/>
    <xf numFmtId="164" fontId="10" fillId="0" borderId="0" xfId="2" applyNumberFormat="1" applyFont="1" applyFill="1"/>
    <xf numFmtId="164" fontId="9" fillId="0" borderId="0" xfId="0" applyNumberFormat="1" applyFont="1" applyFill="1"/>
    <xf numFmtId="40" fontId="9" fillId="0" borderId="0" xfId="0" applyNumberFormat="1" applyFont="1" applyFill="1"/>
    <xf numFmtId="164" fontId="9" fillId="0" borderId="0" xfId="2" applyNumberFormat="1" applyFont="1" applyFill="1"/>
    <xf numFmtId="44" fontId="8" fillId="0" borderId="0" xfId="2" applyFont="1" applyFill="1"/>
    <xf numFmtId="44" fontId="10" fillId="0" borderId="0" xfId="2" applyFont="1" applyFill="1"/>
    <xf numFmtId="44" fontId="10" fillId="0" borderId="9" xfId="2" applyFont="1" applyFill="1" applyBorder="1"/>
    <xf numFmtId="0" fontId="2" fillId="0" borderId="0" xfId="3" applyFont="1" applyAlignment="1">
      <alignment horizontal="center"/>
    </xf>
    <xf numFmtId="0" fontId="2" fillId="0" borderId="2" xfId="3" applyNumberFormat="1" applyFont="1" applyBorder="1" applyAlignment="1">
      <alignment horizontal="center" wrapText="1"/>
    </xf>
    <xf numFmtId="0" fontId="2" fillId="0" borderId="2" xfId="3" applyNumberFormat="1" applyFont="1" applyBorder="1" applyAlignment="1">
      <alignment horizontal="right"/>
    </xf>
    <xf numFmtId="44" fontId="10" fillId="0" borderId="0" xfId="2" applyFont="1" applyFill="1" applyBorder="1"/>
    <xf numFmtId="44" fontId="4" fillId="0" borderId="0" xfId="2" applyFont="1" applyFill="1" applyBorder="1"/>
    <xf numFmtId="164" fontId="3" fillId="0" borderId="2" xfId="3" applyNumberFormat="1" applyFont="1" applyBorder="1" applyAlignment="1">
      <alignment horizontal="center" wrapText="1"/>
    </xf>
    <xf numFmtId="164" fontId="3" fillId="0" borderId="2" xfId="3" applyNumberFormat="1" applyFont="1" applyBorder="1" applyAlignment="1">
      <alignment horizontal="center"/>
    </xf>
    <xf numFmtId="0" fontId="0" fillId="0" borderId="0" xfId="0" applyFont="1"/>
    <xf numFmtId="164" fontId="2" fillId="3" borderId="0" xfId="3" applyNumberFormat="1" applyFont="1" applyFill="1"/>
    <xf numFmtId="0" fontId="2" fillId="0" borderId="0" xfId="3" applyFont="1" applyAlignment="1">
      <alignment horizontal="center"/>
    </xf>
    <xf numFmtId="14" fontId="3" fillId="0" borderId="2" xfId="3" applyNumberFormat="1" applyFont="1" applyFill="1" applyBorder="1" applyAlignment="1">
      <alignment horizontal="center"/>
    </xf>
    <xf numFmtId="0" fontId="3" fillId="0" borderId="2" xfId="3" applyFont="1" applyFill="1" applyBorder="1" applyAlignment="1">
      <alignment horizontal="center"/>
    </xf>
    <xf numFmtId="14" fontId="3" fillId="0" borderId="2" xfId="3" applyNumberFormat="1" applyFont="1" applyFill="1" applyBorder="1" applyAlignment="1">
      <alignment horizontal="center" wrapText="1"/>
    </xf>
    <xf numFmtId="164" fontId="3" fillId="0" borderId="0" xfId="3" applyNumberFormat="1" applyFill="1"/>
    <xf numFmtId="164" fontId="2" fillId="0" borderId="2" xfId="8" applyNumberFormat="1" applyFont="1" applyBorder="1" applyAlignment="1">
      <alignment horizontal="center"/>
    </xf>
    <xf numFmtId="164" fontId="3" fillId="2" borderId="2" xfId="3" applyNumberFormat="1" applyFont="1" applyFill="1" applyBorder="1" applyAlignment="1">
      <alignment horizontal="right" wrapText="1"/>
    </xf>
    <xf numFmtId="164" fontId="3" fillId="0" borderId="2" xfId="3" applyNumberFormat="1" applyFont="1" applyFill="1" applyBorder="1" applyAlignment="1">
      <alignment horizontal="right"/>
    </xf>
    <xf numFmtId="164" fontId="3" fillId="0" borderId="2" xfId="3" applyNumberFormat="1" applyBorder="1" applyAlignment="1">
      <alignment horizontal="right" wrapText="1"/>
    </xf>
    <xf numFmtId="0" fontId="11" fillId="0" borderId="0" xfId="3" applyFont="1"/>
    <xf numFmtId="0" fontId="11" fillId="0" borderId="0" xfId="3" applyFont="1" applyAlignment="1">
      <alignment horizontal="center"/>
    </xf>
    <xf numFmtId="164" fontId="11" fillId="0" borderId="0" xfId="3" applyNumberFormat="1" applyFont="1" applyAlignment="1">
      <alignment horizontal="left" wrapText="1"/>
    </xf>
    <xf numFmtId="164" fontId="11" fillId="0" borderId="0" xfId="3" applyNumberFormat="1" applyFont="1"/>
    <xf numFmtId="164" fontId="14" fillId="0" borderId="0" xfId="3" applyNumberFormat="1" applyFont="1" applyAlignment="1">
      <alignment horizontal="left" wrapText="1"/>
    </xf>
    <xf numFmtId="164" fontId="14" fillId="0" borderId="0" xfId="3" applyNumberFormat="1" applyFont="1" applyAlignment="1">
      <alignment horizontal="center"/>
    </xf>
    <xf numFmtId="0" fontId="13" fillId="0" borderId="0" xfId="3" applyFont="1" applyAlignment="1">
      <alignment horizontal="center"/>
    </xf>
    <xf numFmtId="164" fontId="13" fillId="0" borderId="0" xfId="3" applyNumberFormat="1" applyFont="1"/>
    <xf numFmtId="0" fontId="13" fillId="0" borderId="2" xfId="3" applyFont="1" applyBorder="1" applyAlignment="1">
      <alignment horizontal="center"/>
    </xf>
    <xf numFmtId="0" fontId="14" fillId="0" borderId="2" xfId="3" applyFont="1" applyBorder="1" applyAlignment="1">
      <alignment horizontal="center"/>
    </xf>
    <xf numFmtId="164" fontId="13" fillId="0" borderId="2" xfId="3" applyNumberFormat="1" applyFont="1" applyBorder="1" applyAlignment="1">
      <alignment horizontal="center" wrapText="1"/>
    </xf>
    <xf numFmtId="164" fontId="13" fillId="0" borderId="2" xfId="3" applyNumberFormat="1" applyFont="1" applyBorder="1" applyAlignment="1">
      <alignment horizontal="center"/>
    </xf>
    <xf numFmtId="14" fontId="11" fillId="2" borderId="2" xfId="13" applyNumberFormat="1" applyFont="1" applyFill="1" applyBorder="1" applyAlignment="1">
      <alignment horizontal="center"/>
    </xf>
    <xf numFmtId="14" fontId="11" fillId="2" borderId="2" xfId="3" applyNumberFormat="1" applyFont="1" applyFill="1" applyBorder="1" applyAlignment="1">
      <alignment horizontal="center"/>
    </xf>
    <xf numFmtId="0" fontId="11" fillId="2" borderId="2" xfId="3" applyFont="1" applyFill="1" applyBorder="1" applyAlignment="1">
      <alignment horizontal="center"/>
    </xf>
    <xf numFmtId="14" fontId="11" fillId="2" borderId="2" xfId="3" applyNumberFormat="1" applyFont="1" applyFill="1" applyBorder="1" applyAlignment="1">
      <alignment horizontal="center" wrapText="1"/>
    </xf>
    <xf numFmtId="164" fontId="11" fillId="2" borderId="2" xfId="3" applyNumberFormat="1" applyFont="1" applyFill="1" applyBorder="1" applyAlignment="1">
      <alignment horizontal="center" wrapText="1"/>
    </xf>
    <xf numFmtId="164" fontId="11" fillId="0" borderId="2" xfId="3" applyNumberFormat="1" applyFont="1" applyFill="1" applyBorder="1" applyAlignment="1">
      <alignment horizontal="center"/>
    </xf>
    <xf numFmtId="164" fontId="11" fillId="0" borderId="0" xfId="8" applyNumberFormat="1" applyFont="1" applyBorder="1"/>
    <xf numFmtId="14" fontId="11" fillId="0" borderId="2" xfId="3" applyNumberFormat="1" applyFont="1" applyBorder="1" applyAlignment="1">
      <alignment horizontal="center"/>
    </xf>
    <xf numFmtId="0" fontId="11" fillId="0" borderId="2" xfId="3" applyFont="1" applyBorder="1" applyAlignment="1">
      <alignment horizontal="center"/>
    </xf>
    <xf numFmtId="164" fontId="11" fillId="0" borderId="2" xfId="3" applyNumberFormat="1" applyFont="1" applyBorder="1" applyAlignment="1">
      <alignment horizontal="center" wrapText="1"/>
    </xf>
    <xf numFmtId="164" fontId="13" fillId="0" borderId="2" xfId="8" applyNumberFormat="1" applyFont="1" applyBorder="1"/>
    <xf numFmtId="43" fontId="11" fillId="0" borderId="0" xfId="4" applyFont="1" applyAlignment="1">
      <alignment horizontal="left" wrapText="1"/>
    </xf>
    <xf numFmtId="49" fontId="11" fillId="2" borderId="2" xfId="13" applyNumberFormat="1" applyFont="1" applyFill="1" applyBorder="1" applyAlignment="1">
      <alignment horizontal="center"/>
    </xf>
    <xf numFmtId="164" fontId="11" fillId="0" borderId="2" xfId="3" applyNumberFormat="1" applyFont="1" applyBorder="1"/>
    <xf numFmtId="0" fontId="11" fillId="0" borderId="2" xfId="3" applyFont="1" applyBorder="1" applyAlignment="1">
      <alignment horizontal="center" wrapText="1"/>
    </xf>
    <xf numFmtId="0" fontId="11" fillId="2" borderId="2" xfId="3" applyFont="1" applyFill="1" applyBorder="1" applyAlignment="1">
      <alignment horizontal="center" wrapText="1"/>
    </xf>
    <xf numFmtId="0" fontId="11" fillId="0" borderId="1" xfId="3" applyFont="1" applyBorder="1" applyAlignment="1">
      <alignment horizontal="center"/>
    </xf>
    <xf numFmtId="0" fontId="13" fillId="2" borderId="2" xfId="3" applyFont="1" applyFill="1" applyBorder="1" applyAlignment="1">
      <alignment horizontal="center" wrapText="1"/>
    </xf>
    <xf numFmtId="164" fontId="13" fillId="0" borderId="2" xfId="3" applyNumberFormat="1" applyFont="1" applyBorder="1"/>
    <xf numFmtId="0" fontId="15" fillId="0" borderId="0" xfId="0" applyFont="1" applyAlignment="1">
      <alignment horizontal="center"/>
    </xf>
    <xf numFmtId="0" fontId="15" fillId="0" borderId="0" xfId="0" applyFont="1" applyAlignment="1">
      <alignment wrapText="1"/>
    </xf>
    <xf numFmtId="0" fontId="15" fillId="0" borderId="0" xfId="0" applyFont="1"/>
    <xf numFmtId="0" fontId="13" fillId="0" borderId="0" xfId="3" applyFont="1" applyAlignment="1">
      <alignment horizontal="left" wrapText="1"/>
    </xf>
    <xf numFmtId="0" fontId="13" fillId="0" borderId="0" xfId="3" applyFont="1"/>
    <xf numFmtId="0" fontId="11" fillId="0" borderId="0" xfId="3" applyFont="1" applyAlignment="1">
      <alignment horizontal="center" wrapText="1"/>
    </xf>
    <xf numFmtId="0" fontId="13" fillId="0" borderId="2" xfId="3" applyFont="1" applyBorder="1" applyAlignment="1">
      <alignment horizontal="center" wrapText="1"/>
    </xf>
    <xf numFmtId="0" fontId="11" fillId="2" borderId="2" xfId="13" applyFont="1" applyFill="1" applyBorder="1" applyAlignment="1">
      <alignment horizontal="center" wrapText="1"/>
    </xf>
    <xf numFmtId="0" fontId="13" fillId="0" borderId="2" xfId="3" applyFont="1" applyBorder="1" applyAlignment="1">
      <alignment horizontal="right" wrapText="1"/>
    </xf>
    <xf numFmtId="0" fontId="15" fillId="0" borderId="0" xfId="0" applyFont="1" applyAlignment="1">
      <alignment horizontal="center" wrapText="1"/>
    </xf>
    <xf numFmtId="0" fontId="13" fillId="0" borderId="0" xfId="3" applyFont="1" applyAlignment="1">
      <alignment horizontal="center" wrapText="1"/>
    </xf>
    <xf numFmtId="14" fontId="3" fillId="0" borderId="2" xfId="3" applyNumberFormat="1" applyBorder="1" applyAlignment="1">
      <alignment horizontal="center"/>
    </xf>
    <xf numFmtId="14" fontId="4" fillId="0" borderId="2" xfId="0" applyNumberFormat="1" applyFont="1" applyBorder="1" applyAlignment="1">
      <alignment horizontal="center"/>
    </xf>
    <xf numFmtId="0" fontId="2" fillId="0" borderId="0" xfId="3" applyFont="1" applyAlignment="1">
      <alignment horizontal="center"/>
    </xf>
    <xf numFmtId="164" fontId="5" fillId="0" borderId="0" xfId="2" applyNumberFormat="1" applyFont="1" applyFill="1" applyAlignment="1">
      <alignment horizontal="justify"/>
    </xf>
    <xf numFmtId="164" fontId="2" fillId="0" borderId="0" xfId="2" applyNumberFormat="1" applyFont="1" applyFill="1" applyAlignment="1">
      <alignment horizontal="justify"/>
    </xf>
    <xf numFmtId="44" fontId="4" fillId="0" borderId="0" xfId="2" applyFont="1" applyFill="1" applyAlignment="1">
      <alignment horizontal="justify"/>
    </xf>
    <xf numFmtId="44" fontId="4" fillId="0" borderId="9" xfId="2" applyFont="1" applyFill="1" applyBorder="1" applyAlignment="1">
      <alignment horizontal="justify"/>
    </xf>
    <xf numFmtId="44" fontId="2" fillId="0" borderId="0" xfId="2" applyFont="1" applyFill="1" applyAlignment="1">
      <alignment horizontal="justify"/>
    </xf>
    <xf numFmtId="44" fontId="3" fillId="0" borderId="0" xfId="2" applyFont="1" applyFill="1" applyAlignment="1">
      <alignment horizontal="justify"/>
    </xf>
    <xf numFmtId="44" fontId="3" fillId="0" borderId="9" xfId="2" applyFont="1" applyFill="1" applyBorder="1" applyAlignment="1">
      <alignment horizontal="justify"/>
    </xf>
    <xf numFmtId="44" fontId="4" fillId="0" borderId="0" xfId="2" applyFont="1" applyFill="1" applyBorder="1" applyAlignment="1">
      <alignment horizontal="justify"/>
    </xf>
    <xf numFmtId="164" fontId="4" fillId="0" borderId="0" xfId="2" applyNumberFormat="1" applyFont="1" applyFill="1" applyAlignment="1">
      <alignment horizontal="justify"/>
    </xf>
    <xf numFmtId="164" fontId="4" fillId="0" borderId="0" xfId="0" applyNumberFormat="1" applyFont="1" applyFill="1" applyAlignment="1">
      <alignment horizontal="justify"/>
    </xf>
    <xf numFmtId="164" fontId="9" fillId="0" borderId="0" xfId="0" applyNumberFormat="1" applyFont="1" applyFill="1" applyAlignment="1">
      <alignment horizontal="justify"/>
    </xf>
    <xf numFmtId="8" fontId="4" fillId="0" borderId="0" xfId="0" applyNumberFormat="1" applyFont="1" applyFill="1"/>
    <xf numFmtId="8" fontId="17" fillId="0" borderId="0" xfId="0" applyNumberFormat="1" applyFont="1" applyFill="1" applyAlignment="1">
      <alignment horizontal="center" wrapText="1"/>
    </xf>
    <xf numFmtId="0" fontId="17" fillId="0" borderId="0" xfId="0" applyFont="1" applyFill="1"/>
    <xf numFmtId="44" fontId="6" fillId="0" borderId="0" xfId="2" applyFont="1" applyFill="1"/>
    <xf numFmtId="10" fontId="4" fillId="0" borderId="0" xfId="0" applyNumberFormat="1" applyFont="1" applyFill="1"/>
    <xf numFmtId="2" fontId="4" fillId="0" borderId="0" xfId="0" applyNumberFormat="1" applyFont="1" applyFill="1"/>
    <xf numFmtId="0" fontId="3" fillId="0" borderId="0" xfId="0" applyFont="1" applyFill="1"/>
    <xf numFmtId="8" fontId="10" fillId="0" borderId="0" xfId="0" applyNumberFormat="1" applyFont="1" applyFill="1"/>
    <xf numFmtId="44" fontId="6" fillId="0" borderId="3" xfId="0" applyNumberFormat="1" applyFont="1" applyFill="1" applyBorder="1"/>
    <xf numFmtId="44" fontId="4" fillId="0" borderId="0" xfId="0" applyNumberFormat="1" applyFont="1" applyFill="1"/>
    <xf numFmtId="0" fontId="9" fillId="0" borderId="0" xfId="0" applyFont="1" applyFill="1"/>
    <xf numFmtId="8" fontId="9" fillId="0" borderId="0" xfId="0" applyNumberFormat="1" applyFont="1" applyFill="1"/>
    <xf numFmtId="8" fontId="9" fillId="0" borderId="3" xfId="0" applyNumberFormat="1" applyFont="1" applyFill="1" applyBorder="1"/>
    <xf numFmtId="0" fontId="2" fillId="0" borderId="0" xfId="0" applyFont="1" applyFill="1" applyAlignment="1">
      <alignment horizontal="center"/>
    </xf>
    <xf numFmtId="0" fontId="18" fillId="0" borderId="0" xfId="0" applyFont="1" applyFill="1" applyAlignment="1">
      <alignment horizontal="center"/>
    </xf>
    <xf numFmtId="17" fontId="2" fillId="0" borderId="0" xfId="0" applyNumberFormat="1" applyFont="1" applyFill="1" applyAlignment="1">
      <alignment horizontal="center"/>
    </xf>
    <xf numFmtId="0" fontId="4" fillId="0" borderId="0" xfId="1" applyNumberFormat="1" applyFont="1" applyFill="1" applyAlignment="1">
      <alignment horizontal="center" vertical="center"/>
    </xf>
    <xf numFmtId="166" fontId="2" fillId="0" borderId="0" xfId="0" applyNumberFormat="1" applyFont="1" applyFill="1" applyAlignment="1">
      <alignment horizontal="center"/>
    </xf>
    <xf numFmtId="0" fontId="9" fillId="0" borderId="4" xfId="0" applyFont="1" applyFill="1" applyBorder="1" applyAlignment="1">
      <alignment horizontal="center"/>
    </xf>
    <xf numFmtId="0" fontId="9" fillId="0" borderId="5" xfId="0" applyFont="1" applyFill="1" applyBorder="1" applyAlignment="1">
      <alignment horizontal="center"/>
    </xf>
    <xf numFmtId="0" fontId="9" fillId="0" borderId="6" xfId="0" applyFont="1" applyFill="1" applyBorder="1" applyAlignment="1">
      <alignment horizontal="center"/>
    </xf>
    <xf numFmtId="0" fontId="6" fillId="0" borderId="4" xfId="0" applyFont="1" applyFill="1" applyBorder="1" applyAlignment="1">
      <alignment horizontal="center"/>
    </xf>
    <xf numFmtId="0" fontId="6" fillId="0" borderId="5" xfId="0" applyFont="1" applyFill="1" applyBorder="1" applyAlignment="1">
      <alignment horizontal="center"/>
    </xf>
    <xf numFmtId="0" fontId="6" fillId="0" borderId="6" xfId="0" applyFont="1" applyFill="1" applyBorder="1" applyAlignment="1">
      <alignment horizontal="center"/>
    </xf>
    <xf numFmtId="0" fontId="2" fillId="0" borderId="0" xfId="3" applyFont="1" applyAlignment="1">
      <alignment horizontal="center"/>
    </xf>
    <xf numFmtId="17" fontId="2" fillId="0" borderId="0" xfId="3" applyNumberFormat="1" applyFont="1" applyAlignment="1">
      <alignment horizontal="center"/>
    </xf>
    <xf numFmtId="43" fontId="2" fillId="0" borderId="2" xfId="4" applyFont="1" applyBorder="1" applyAlignment="1">
      <alignment horizontal="center" wrapText="1"/>
    </xf>
    <xf numFmtId="0" fontId="0" fillId="0" borderId="2" xfId="0" applyBorder="1" applyAlignment="1">
      <alignment horizontal="center"/>
    </xf>
    <xf numFmtId="0" fontId="3" fillId="0" borderId="2" xfId="13" applyNumberFormat="1" applyBorder="1" applyAlignment="1">
      <alignment horizontal="left" wrapText="1"/>
    </xf>
    <xf numFmtId="0" fontId="0" fillId="0" borderId="2" xfId="0" applyNumberFormat="1" applyBorder="1" applyAlignment="1"/>
    <xf numFmtId="0" fontId="3" fillId="0" borderId="7" xfId="4" applyNumberFormat="1" applyFont="1" applyBorder="1" applyAlignment="1">
      <alignment horizontal="left" wrapText="1"/>
    </xf>
    <xf numFmtId="0" fontId="0" fillId="0" borderId="1" xfId="0" applyNumberFormat="1" applyBorder="1" applyAlignment="1"/>
    <xf numFmtId="0" fontId="0" fillId="0" borderId="8" xfId="0" applyNumberFormat="1" applyBorder="1" applyAlignment="1"/>
    <xf numFmtId="0" fontId="0" fillId="0" borderId="7" xfId="0" applyNumberFormat="1" applyBorder="1" applyAlignment="1">
      <alignment wrapText="1"/>
    </xf>
    <xf numFmtId="0" fontId="3" fillId="2" borderId="7" xfId="3" applyNumberFormat="1" applyFont="1" applyFill="1" applyBorder="1" applyAlignment="1">
      <alignment horizontal="left" wrapText="1"/>
    </xf>
    <xf numFmtId="43" fontId="3" fillId="0" borderId="7" xfId="4" applyFont="1" applyBorder="1" applyAlignment="1">
      <alignment horizontal="left" wrapText="1"/>
    </xf>
    <xf numFmtId="0" fontId="0" fillId="0" borderId="1" xfId="0" applyBorder="1" applyAlignment="1"/>
    <xf numFmtId="0" fontId="0" fillId="0" borderId="8" xfId="0" applyBorder="1" applyAlignment="1"/>
    <xf numFmtId="0" fontId="2" fillId="2" borderId="7" xfId="3" applyFont="1" applyFill="1" applyBorder="1" applyAlignment="1">
      <alignment horizontal="right" wrapText="1"/>
    </xf>
    <xf numFmtId="0" fontId="7" fillId="0" borderId="1" xfId="0" applyFont="1" applyBorder="1" applyAlignment="1">
      <alignment horizontal="right"/>
    </xf>
    <xf numFmtId="0" fontId="7" fillId="0" borderId="8" xfId="0" applyFont="1" applyBorder="1" applyAlignment="1">
      <alignment horizontal="right"/>
    </xf>
    <xf numFmtId="0" fontId="3" fillId="2" borderId="7" xfId="3" applyFont="1" applyFill="1" applyBorder="1" applyAlignment="1">
      <alignment horizontal="left" wrapText="1"/>
    </xf>
    <xf numFmtId="0" fontId="13" fillId="2" borderId="7" xfId="3" applyFont="1" applyFill="1" applyBorder="1" applyAlignment="1">
      <alignment horizontal="right" wrapText="1"/>
    </xf>
    <xf numFmtId="0" fontId="16" fillId="0" borderId="1" xfId="0" applyFont="1" applyBorder="1" applyAlignment="1">
      <alignment horizontal="right"/>
    </xf>
    <xf numFmtId="0" fontId="16" fillId="0" borderId="8" xfId="0" applyFont="1" applyBorder="1" applyAlignment="1">
      <alignment horizontal="right"/>
    </xf>
    <xf numFmtId="0" fontId="13" fillId="0" borderId="0" xfId="3" applyFont="1" applyAlignment="1">
      <alignment horizontal="center"/>
    </xf>
    <xf numFmtId="17" fontId="13" fillId="0" borderId="0" xfId="3" applyNumberFormat="1" applyFont="1" applyAlignment="1">
      <alignment horizontal="center"/>
    </xf>
    <xf numFmtId="43" fontId="13" fillId="0" borderId="2" xfId="4" applyFont="1" applyBorder="1" applyAlignment="1">
      <alignment horizontal="center" wrapText="1"/>
    </xf>
    <xf numFmtId="0" fontId="15" fillId="0" borderId="2" xfId="0" applyFont="1" applyBorder="1" applyAlignment="1">
      <alignment horizontal="center"/>
    </xf>
    <xf numFmtId="0" fontId="11" fillId="0" borderId="2" xfId="13" applyNumberFormat="1" applyFont="1" applyBorder="1" applyAlignment="1">
      <alignment horizontal="left" wrapText="1"/>
    </xf>
    <xf numFmtId="0" fontId="15" fillId="0" borderId="2" xfId="0" applyNumberFormat="1" applyFont="1" applyBorder="1" applyAlignment="1"/>
    <xf numFmtId="0" fontId="11" fillId="0" borderId="7" xfId="4" applyNumberFormat="1" applyFont="1" applyBorder="1" applyAlignment="1">
      <alignment horizontal="left" wrapText="1"/>
    </xf>
    <xf numFmtId="0" fontId="15" fillId="0" borderId="1" xfId="0" applyNumberFormat="1" applyFont="1" applyBorder="1" applyAlignment="1"/>
    <xf numFmtId="0" fontId="15" fillId="0" borderId="8" xfId="0" applyNumberFormat="1" applyFont="1" applyBorder="1" applyAlignment="1"/>
    <xf numFmtId="0" fontId="15" fillId="0" borderId="7" xfId="0" applyNumberFormat="1" applyFont="1" applyBorder="1" applyAlignment="1">
      <alignment wrapText="1"/>
    </xf>
    <xf numFmtId="164" fontId="3" fillId="0" borderId="2" xfId="13" applyNumberFormat="1" applyBorder="1" applyAlignment="1">
      <alignment horizontal="left" wrapText="1"/>
    </xf>
    <xf numFmtId="0" fontId="0" fillId="0" borderId="2" xfId="0" applyBorder="1" applyAlignment="1"/>
    <xf numFmtId="0" fontId="3" fillId="0" borderId="7" xfId="3" applyNumberFormat="1" applyFont="1" applyFill="1" applyBorder="1" applyAlignment="1">
      <alignment horizontal="left" wrapText="1"/>
    </xf>
    <xf numFmtId="0" fontId="0" fillId="0" borderId="1" xfId="0" applyNumberFormat="1" applyFill="1" applyBorder="1" applyAlignment="1"/>
    <xf numFmtId="0" fontId="0" fillId="0" borderId="8" xfId="0" applyNumberFormat="1" applyFill="1" applyBorder="1" applyAlignment="1"/>
    <xf numFmtId="0" fontId="3" fillId="0" borderId="7" xfId="4" applyNumberFormat="1" applyFont="1" applyFill="1" applyBorder="1" applyAlignment="1">
      <alignment horizontal="left" wrapText="1"/>
    </xf>
    <xf numFmtId="0" fontId="4" fillId="0" borderId="7" xfId="0" applyNumberFormat="1" applyFont="1" applyBorder="1" applyAlignment="1">
      <alignment wrapText="1"/>
    </xf>
    <xf numFmtId="0" fontId="4" fillId="0" borderId="1" xfId="0" applyNumberFormat="1" applyFont="1" applyBorder="1" applyAlignment="1">
      <alignment wrapText="1"/>
    </xf>
    <xf numFmtId="0" fontId="4" fillId="0" borderId="8" xfId="0" applyNumberFormat="1" applyFont="1" applyBorder="1" applyAlignment="1">
      <alignment wrapText="1"/>
    </xf>
    <xf numFmtId="0" fontId="2" fillId="0" borderId="2" xfId="4" applyNumberFormat="1" applyFont="1" applyBorder="1" applyAlignment="1">
      <alignment horizontal="center" wrapText="1"/>
    </xf>
    <xf numFmtId="0" fontId="0" fillId="0" borderId="2" xfId="0" applyNumberFormat="1" applyBorder="1" applyAlignment="1">
      <alignment horizontal="center"/>
    </xf>
    <xf numFmtId="0" fontId="0" fillId="0" borderId="2" xfId="0" applyNumberFormat="1" applyBorder="1" applyAlignment="1">
      <alignment horizontal="left"/>
    </xf>
    <xf numFmtId="0" fontId="0" fillId="0" borderId="1" xfId="0" applyNumberFormat="1" applyBorder="1" applyAlignment="1">
      <alignment horizontal="left"/>
    </xf>
    <xf numFmtId="0" fontId="0" fillId="0" borderId="8" xfId="0" applyNumberFormat="1" applyBorder="1" applyAlignment="1">
      <alignment horizontal="left"/>
    </xf>
    <xf numFmtId="0" fontId="3" fillId="0" borderId="1" xfId="4" applyNumberFormat="1" applyFont="1" applyBorder="1" applyAlignment="1">
      <alignment horizontal="left" wrapText="1"/>
    </xf>
    <xf numFmtId="0" fontId="3" fillId="0" borderId="8" xfId="4" applyNumberFormat="1" applyFont="1" applyBorder="1" applyAlignment="1">
      <alignment horizontal="left" wrapText="1"/>
    </xf>
    <xf numFmtId="0" fontId="4" fillId="0" borderId="7" xfId="0" applyNumberFormat="1" applyFont="1" applyBorder="1" applyAlignment="1">
      <alignment horizontal="left" wrapText="1"/>
    </xf>
    <xf numFmtId="0" fontId="4" fillId="0" borderId="1" xfId="0" applyNumberFormat="1" applyFont="1" applyBorder="1" applyAlignment="1">
      <alignment horizontal="left"/>
    </xf>
    <xf numFmtId="0" fontId="4" fillId="0" borderId="8" xfId="0" applyNumberFormat="1" applyFont="1" applyBorder="1" applyAlignment="1">
      <alignment horizontal="left"/>
    </xf>
    <xf numFmtId="0" fontId="4" fillId="0" borderId="1" xfId="0" applyNumberFormat="1" applyFont="1" applyBorder="1" applyAlignment="1"/>
    <xf numFmtId="0" fontId="4" fillId="0" borderId="8" xfId="0" applyNumberFormat="1" applyFont="1" applyBorder="1" applyAlignment="1"/>
    <xf numFmtId="0" fontId="3" fillId="0" borderId="2" xfId="13" applyNumberFormat="1" applyFont="1" applyBorder="1" applyAlignment="1">
      <alignment horizontal="left" wrapText="1"/>
    </xf>
    <xf numFmtId="0" fontId="4" fillId="0" borderId="2" xfId="0" applyNumberFormat="1" applyFont="1" applyBorder="1" applyAlignment="1"/>
  </cellXfs>
  <cellStyles count="15">
    <cellStyle name="Comma" xfId="1" builtinId="3"/>
    <cellStyle name="Comma 2" xfId="5" xr:uid="{00000000-0005-0000-0000-000001000000}"/>
    <cellStyle name="Comma 3" xfId="6" xr:uid="{00000000-0005-0000-0000-000002000000}"/>
    <cellStyle name="Comma 4" xfId="7" xr:uid="{00000000-0005-0000-0000-000003000000}"/>
    <cellStyle name="Comma 5" xfId="4" xr:uid="{00000000-0005-0000-0000-000004000000}"/>
    <cellStyle name="Currency" xfId="2" builtinId="4"/>
    <cellStyle name="Currency 2" xfId="9" xr:uid="{00000000-0005-0000-0000-000006000000}"/>
    <cellStyle name="Currency 3" xfId="10" xr:uid="{00000000-0005-0000-0000-000007000000}"/>
    <cellStyle name="Currency 4" xfId="11" xr:uid="{00000000-0005-0000-0000-000008000000}"/>
    <cellStyle name="Currency 5" xfId="8" xr:uid="{00000000-0005-0000-0000-000009000000}"/>
    <cellStyle name="Normal" xfId="0" builtinId="0"/>
    <cellStyle name="Normal 2" xfId="12" xr:uid="{00000000-0005-0000-0000-00000B000000}"/>
    <cellStyle name="Normal 3" xfId="13" xr:uid="{00000000-0005-0000-0000-00000C000000}"/>
    <cellStyle name="Normal 4" xfId="14" xr:uid="{00000000-0005-0000-0000-00000D000000}"/>
    <cellStyle name="Normal 5" xfId="3" xr:uid="{00000000-0005-0000-0000-00000E000000}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noFill/>
        <a:effectLst>
          <a:outerShdw blurRad="50800" dist="50800" dir="5400000" algn="ctr" rotWithShape="0">
            <a:srgbClr val="000000">
              <a:alpha val="0"/>
            </a:srgbClr>
          </a:outerShdw>
        </a:effectLst>
      </a:spPr>
      <a:bodyPr wrap="square" lIns="91440" tIns="45720" rIns="91440" bIns="45720">
        <a:noAutofit/>
      </a:bodyPr>
      <a:lstStyle>
        <a:defPPr algn="ctr">
          <a:defRPr sz="9600" b="0" cap="none" spc="0">
            <a:ln w="18415" cmpd="sng">
              <a:solidFill>
                <a:srgbClr val="FFFFFF"/>
              </a:solidFill>
              <a:prstDash val="solid"/>
            </a:ln>
            <a:solidFill>
              <a:srgbClr val="FFFFFF"/>
            </a:solidFill>
            <a:effectLst>
              <a:outerShdw blurRad="63500" dir="3600000" algn="tl" rotWithShape="0">
                <a:srgbClr val="000000">
                  <a:alpha val="70000"/>
                </a:srgbClr>
              </a:outerShdw>
            </a:effectLst>
          </a:defRPr>
        </a:defPPr>
      </a:lstStyle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99"/>
  <sheetViews>
    <sheetView tabSelected="1" zoomScaleNormal="100" workbookViewId="0">
      <selection activeCell="K65" sqref="K65"/>
    </sheetView>
  </sheetViews>
  <sheetFormatPr defaultRowHeight="12.75" x14ac:dyDescent="0.2"/>
  <cols>
    <col min="1" max="1" width="7.85546875" style="1" customWidth="1"/>
    <col min="2" max="2" width="6.5703125" style="1" customWidth="1"/>
    <col min="3" max="3" width="42.140625" style="6" customWidth="1"/>
    <col min="4" max="4" width="12.5703125" style="205" bestFit="1" customWidth="1"/>
    <col min="5" max="5" width="3.28515625" style="1" customWidth="1"/>
    <col min="6" max="6" width="12.28515625" style="47" bestFit="1" customWidth="1"/>
    <col min="7" max="7" width="3.85546875" style="1" customWidth="1"/>
    <col min="8" max="8" width="12" style="41" customWidth="1"/>
    <col min="9" max="9" width="5.140625" style="1" customWidth="1"/>
    <col min="10" max="10" width="12.7109375" style="207" bestFit="1" customWidth="1"/>
    <col min="11" max="11" width="36.7109375" style="1" customWidth="1"/>
    <col min="12" max="12" width="9.140625" style="1"/>
    <col min="13" max="13" width="11.5703125" style="1" bestFit="1" customWidth="1"/>
    <col min="14" max="16" width="9.140625" style="1"/>
    <col min="17" max="17" width="10.5703125" style="1" bestFit="1" customWidth="1"/>
    <col min="18" max="16384" width="9.140625" style="1"/>
  </cols>
  <sheetData>
    <row r="1" spans="1:11" x14ac:dyDescent="0.2">
      <c r="A1" s="220" t="s">
        <v>0</v>
      </c>
      <c r="B1" s="220"/>
      <c r="C1" s="220"/>
      <c r="D1" s="220"/>
      <c r="E1" s="220"/>
      <c r="F1" s="220"/>
      <c r="G1" s="220"/>
      <c r="H1" s="220"/>
      <c r="I1" s="220"/>
      <c r="J1" s="220"/>
      <c r="K1" s="220"/>
    </row>
    <row r="2" spans="1:11" x14ac:dyDescent="0.2">
      <c r="A2" s="221" t="s">
        <v>83</v>
      </c>
      <c r="B2" s="221"/>
      <c r="C2" s="221"/>
      <c r="D2" s="221"/>
      <c r="E2" s="221"/>
      <c r="F2" s="221"/>
      <c r="G2" s="221"/>
      <c r="H2" s="221"/>
      <c r="I2" s="221"/>
      <c r="J2" s="221"/>
      <c r="K2" s="221"/>
    </row>
    <row r="3" spans="1:11" x14ac:dyDescent="0.2">
      <c r="A3" s="222"/>
      <c r="B3" s="222"/>
      <c r="C3" s="222"/>
      <c r="D3" s="222"/>
      <c r="E3" s="222"/>
      <c r="F3" s="222"/>
      <c r="G3" s="222"/>
      <c r="H3" s="222"/>
      <c r="I3" s="222"/>
      <c r="J3" s="222"/>
      <c r="K3" s="222"/>
    </row>
    <row r="4" spans="1:11" x14ac:dyDescent="0.2">
      <c r="D4" s="223"/>
      <c r="E4" s="223"/>
      <c r="F4" s="223"/>
      <c r="G4" s="223"/>
      <c r="H4" s="223"/>
    </row>
    <row r="5" spans="1:11" ht="25.5" x14ac:dyDescent="0.2">
      <c r="D5" s="196" t="s">
        <v>1</v>
      </c>
      <c r="E5" s="4"/>
      <c r="F5" s="39" t="s">
        <v>2</v>
      </c>
      <c r="G5" s="4"/>
      <c r="H5" s="39" t="s">
        <v>3</v>
      </c>
      <c r="J5" s="208" t="s">
        <v>25</v>
      </c>
      <c r="K5" s="209"/>
    </row>
    <row r="6" spans="1:11" x14ac:dyDescent="0.2">
      <c r="D6" s="197"/>
      <c r="E6" s="4"/>
      <c r="F6" s="40"/>
      <c r="G6" s="4"/>
      <c r="H6" s="40"/>
    </row>
    <row r="7" spans="1:11" x14ac:dyDescent="0.2">
      <c r="A7" s="2"/>
      <c r="B7" s="8" t="s">
        <v>4</v>
      </c>
      <c r="D7" s="198"/>
      <c r="E7" s="123"/>
      <c r="F7" s="123"/>
      <c r="G7" s="123"/>
      <c r="H7" s="123"/>
      <c r="I7" s="123"/>
      <c r="J7" s="123"/>
    </row>
    <row r="8" spans="1:11" x14ac:dyDescent="0.2">
      <c r="C8" s="6" t="s">
        <v>84</v>
      </c>
      <c r="D8" s="198">
        <v>0</v>
      </c>
      <c r="E8" s="123"/>
      <c r="F8" s="123">
        <v>3000</v>
      </c>
      <c r="G8" s="123"/>
      <c r="H8" s="131">
        <f>D8-F8</f>
        <v>-3000</v>
      </c>
      <c r="I8" s="123"/>
      <c r="J8" s="131">
        <v>-3000</v>
      </c>
    </row>
    <row r="9" spans="1:11" x14ac:dyDescent="0.2">
      <c r="C9" s="6" t="s">
        <v>85</v>
      </c>
      <c r="D9" s="199">
        <v>2000</v>
      </c>
      <c r="E9" s="123"/>
      <c r="F9" s="124">
        <v>2500</v>
      </c>
      <c r="G9" s="123"/>
      <c r="H9" s="132">
        <f>D9-F9</f>
        <v>-500</v>
      </c>
      <c r="I9" s="123"/>
      <c r="J9" s="132">
        <v>-500</v>
      </c>
    </row>
    <row r="10" spans="1:11" x14ac:dyDescent="0.2">
      <c r="A10" s="2"/>
      <c r="B10" s="2"/>
      <c r="C10" s="119" t="s">
        <v>5</v>
      </c>
      <c r="D10" s="200">
        <f>SUM(D8:D9)</f>
        <v>2000</v>
      </c>
      <c r="E10" s="122"/>
      <c r="F10" s="122">
        <f>SUM(F8:F9)</f>
        <v>5500</v>
      </c>
      <c r="G10" s="122"/>
      <c r="H10" s="130">
        <f>D10-F10</f>
        <v>-3500</v>
      </c>
      <c r="I10" s="123"/>
      <c r="J10" s="130">
        <f>SUM(J8:J9)</f>
        <v>-3500</v>
      </c>
    </row>
    <row r="11" spans="1:11" x14ac:dyDescent="0.2">
      <c r="D11" s="198"/>
      <c r="E11" s="123"/>
      <c r="F11" s="123"/>
      <c r="G11" s="123"/>
      <c r="H11" s="123"/>
      <c r="I11" s="123"/>
      <c r="J11" s="123"/>
    </row>
    <row r="12" spans="1:11" x14ac:dyDescent="0.2">
      <c r="A12" s="2"/>
      <c r="B12" s="8" t="s">
        <v>6</v>
      </c>
      <c r="D12" s="200"/>
      <c r="E12" s="122"/>
      <c r="F12" s="122"/>
      <c r="G12" s="122"/>
      <c r="H12" s="122"/>
      <c r="I12" s="123"/>
      <c r="J12" s="123"/>
    </row>
    <row r="13" spans="1:11" x14ac:dyDescent="0.2">
      <c r="A13" s="2"/>
      <c r="B13" s="2"/>
      <c r="C13" s="6" t="s">
        <v>86</v>
      </c>
      <c r="D13" s="201">
        <v>750</v>
      </c>
      <c r="E13" s="122"/>
      <c r="F13" s="120">
        <v>1500</v>
      </c>
      <c r="G13" s="122"/>
      <c r="H13" s="131">
        <f t="shared" ref="H13:H15" si="0">D13-F13</f>
        <v>-750</v>
      </c>
      <c r="I13" s="123"/>
      <c r="J13" s="131">
        <v>-750</v>
      </c>
    </row>
    <row r="14" spans="1:11" x14ac:dyDescent="0.2">
      <c r="C14" s="6" t="s">
        <v>87</v>
      </c>
      <c r="D14" s="198">
        <v>750</v>
      </c>
      <c r="E14" s="123"/>
      <c r="F14" s="123">
        <v>1500</v>
      </c>
      <c r="G14" s="123"/>
      <c r="H14" s="131">
        <f t="shared" si="0"/>
        <v>-750</v>
      </c>
      <c r="I14" s="123"/>
      <c r="J14" s="131">
        <v>-750</v>
      </c>
    </row>
    <row r="15" spans="1:11" x14ac:dyDescent="0.2">
      <c r="C15" s="6" t="s">
        <v>88</v>
      </c>
      <c r="D15" s="198">
        <v>750</v>
      </c>
      <c r="E15" s="123"/>
      <c r="F15" s="123">
        <v>1500</v>
      </c>
      <c r="G15" s="123"/>
      <c r="H15" s="131">
        <f t="shared" si="0"/>
        <v>-750</v>
      </c>
      <c r="I15" s="123"/>
      <c r="J15" s="131">
        <v>-750</v>
      </c>
    </row>
    <row r="16" spans="1:11" x14ac:dyDescent="0.2">
      <c r="C16" s="6" t="s">
        <v>89</v>
      </c>
      <c r="D16" s="198">
        <v>1000</v>
      </c>
      <c r="E16" s="123"/>
      <c r="F16" s="123">
        <v>4000</v>
      </c>
      <c r="G16" s="123"/>
      <c r="H16" s="131">
        <f>D16-F16</f>
        <v>-3000</v>
      </c>
      <c r="I16" s="123"/>
      <c r="J16" s="131">
        <v>-3000</v>
      </c>
    </row>
    <row r="17" spans="1:10" x14ac:dyDescent="0.2">
      <c r="C17" s="6" t="s">
        <v>90</v>
      </c>
      <c r="D17" s="199">
        <v>200</v>
      </c>
      <c r="E17" s="123"/>
      <c r="F17" s="124">
        <v>0</v>
      </c>
      <c r="G17" s="123"/>
      <c r="H17" s="121">
        <v>200</v>
      </c>
      <c r="I17" s="123"/>
      <c r="J17" s="121">
        <v>200</v>
      </c>
    </row>
    <row r="18" spans="1:10" x14ac:dyDescent="0.2">
      <c r="A18" s="2"/>
      <c r="B18" s="2"/>
      <c r="C18" s="119" t="s">
        <v>5</v>
      </c>
      <c r="D18" s="200">
        <f>SUM(D13:D17)</f>
        <v>3450</v>
      </c>
      <c r="E18" s="122"/>
      <c r="F18" s="122">
        <f>SUM(F13:F17)</f>
        <v>8500</v>
      </c>
      <c r="G18" s="122"/>
      <c r="H18" s="130">
        <f>SUM(H13:H17)</f>
        <v>-5050</v>
      </c>
      <c r="I18" s="123"/>
      <c r="J18" s="130">
        <f>SUM(J13:J17)</f>
        <v>-5050</v>
      </c>
    </row>
    <row r="19" spans="1:10" x14ac:dyDescent="0.2">
      <c r="D19" s="198"/>
      <c r="E19" s="123"/>
      <c r="F19" s="123"/>
      <c r="G19" s="123"/>
      <c r="H19" s="123"/>
      <c r="I19" s="123"/>
      <c r="J19" s="123"/>
    </row>
    <row r="20" spans="1:10" x14ac:dyDescent="0.2">
      <c r="A20" s="2"/>
      <c r="B20" s="8" t="s">
        <v>7</v>
      </c>
      <c r="D20" s="200"/>
      <c r="E20" s="122"/>
      <c r="F20" s="122"/>
      <c r="G20" s="122"/>
      <c r="H20" s="122"/>
      <c r="I20" s="123"/>
      <c r="J20" s="123"/>
    </row>
    <row r="21" spans="1:10" ht="25.5" x14ac:dyDescent="0.2">
      <c r="A21" s="2"/>
      <c r="B21" s="2"/>
      <c r="C21" s="6" t="s">
        <v>91</v>
      </c>
      <c r="D21" s="201">
        <v>1500</v>
      </c>
      <c r="E21" s="122"/>
      <c r="F21" s="120">
        <v>350</v>
      </c>
      <c r="G21" s="122"/>
      <c r="H21" s="120">
        <f>D21-F21</f>
        <v>1150</v>
      </c>
      <c r="I21" s="123"/>
      <c r="J21" s="123">
        <v>1150</v>
      </c>
    </row>
    <row r="22" spans="1:10" x14ac:dyDescent="0.2">
      <c r="A22" s="2"/>
      <c r="B22" s="2"/>
      <c r="C22" s="6" t="s">
        <v>92</v>
      </c>
      <c r="D22" s="201">
        <v>1000</v>
      </c>
      <c r="E22" s="122"/>
      <c r="F22" s="120">
        <v>250</v>
      </c>
      <c r="G22" s="122"/>
      <c r="H22" s="120">
        <f>D22-F22</f>
        <v>750</v>
      </c>
      <c r="I22" s="123"/>
      <c r="J22" s="123">
        <v>750</v>
      </c>
    </row>
    <row r="23" spans="1:10" x14ac:dyDescent="0.2">
      <c r="A23" s="2"/>
      <c r="B23" s="2"/>
      <c r="C23" s="6" t="s">
        <v>93</v>
      </c>
      <c r="D23" s="201">
        <v>500</v>
      </c>
      <c r="E23" s="122"/>
      <c r="F23" s="120">
        <v>150</v>
      </c>
      <c r="G23" s="122"/>
      <c r="H23" s="120">
        <f t="shared" ref="H23:H27" si="1">D23-F23</f>
        <v>350</v>
      </c>
      <c r="I23" s="123"/>
      <c r="J23" s="123">
        <v>350</v>
      </c>
    </row>
    <row r="24" spans="1:10" x14ac:dyDescent="0.2">
      <c r="A24" s="2"/>
      <c r="B24" s="8"/>
      <c r="C24" s="6" t="s">
        <v>94</v>
      </c>
      <c r="D24" s="201">
        <v>1200</v>
      </c>
      <c r="E24" s="120"/>
      <c r="F24" s="120">
        <v>100</v>
      </c>
      <c r="G24" s="122"/>
      <c r="H24" s="120">
        <f>D24-F24</f>
        <v>1100</v>
      </c>
      <c r="I24" s="123"/>
      <c r="J24" s="123">
        <v>1100</v>
      </c>
    </row>
    <row r="25" spans="1:10" x14ac:dyDescent="0.2">
      <c r="C25" s="6" t="s">
        <v>95</v>
      </c>
      <c r="D25" s="201">
        <v>1000</v>
      </c>
      <c r="F25" s="47">
        <v>250</v>
      </c>
      <c r="H25" s="120">
        <f>D25-F25</f>
        <v>750</v>
      </c>
      <c r="J25" s="120">
        <v>750</v>
      </c>
    </row>
    <row r="26" spans="1:10" x14ac:dyDescent="0.2">
      <c r="A26" s="2"/>
      <c r="B26" s="2"/>
      <c r="C26" s="6" t="s">
        <v>96</v>
      </c>
      <c r="D26" s="201">
        <v>500</v>
      </c>
      <c r="E26" s="122"/>
      <c r="F26" s="120">
        <v>150</v>
      </c>
      <c r="G26" s="122"/>
      <c r="H26" s="120">
        <f t="shared" si="1"/>
        <v>350</v>
      </c>
      <c r="I26" s="123"/>
      <c r="J26" s="123">
        <v>350</v>
      </c>
    </row>
    <row r="27" spans="1:10" x14ac:dyDescent="0.2">
      <c r="A27" s="2"/>
      <c r="B27" s="2"/>
      <c r="C27" s="6" t="s">
        <v>34</v>
      </c>
      <c r="D27" s="202">
        <v>0</v>
      </c>
      <c r="E27" s="122"/>
      <c r="F27" s="121">
        <v>100</v>
      </c>
      <c r="G27" s="122"/>
      <c r="H27" s="132">
        <f t="shared" si="1"/>
        <v>-100</v>
      </c>
      <c r="I27" s="123"/>
      <c r="J27" s="132">
        <v>-100</v>
      </c>
    </row>
    <row r="28" spans="1:10" x14ac:dyDescent="0.2">
      <c r="C28" s="119" t="s">
        <v>5</v>
      </c>
      <c r="D28" s="200">
        <f>SUM(D21:D27)</f>
        <v>5700</v>
      </c>
      <c r="E28" s="123"/>
      <c r="F28" s="122">
        <f>SUM(F21:F27)</f>
        <v>1350</v>
      </c>
      <c r="G28" s="123"/>
      <c r="H28" s="122">
        <f>SUM(H21:H27)</f>
        <v>4350</v>
      </c>
      <c r="I28" s="123"/>
      <c r="J28" s="210">
        <f>SUM(J21:J27)</f>
        <v>4350</v>
      </c>
    </row>
    <row r="29" spans="1:10" x14ac:dyDescent="0.2">
      <c r="C29" s="44"/>
      <c r="D29" s="198"/>
      <c r="E29" s="123"/>
      <c r="F29" s="123"/>
      <c r="G29" s="123"/>
      <c r="H29" s="123"/>
      <c r="I29" s="123"/>
      <c r="J29" s="123"/>
    </row>
    <row r="30" spans="1:10" x14ac:dyDescent="0.2">
      <c r="B30" s="8" t="s">
        <v>79</v>
      </c>
      <c r="D30" s="198"/>
      <c r="E30" s="123"/>
      <c r="F30" s="123"/>
      <c r="G30" s="123"/>
      <c r="H30" s="123"/>
      <c r="I30" s="123"/>
      <c r="J30" s="123"/>
    </row>
    <row r="31" spans="1:10" x14ac:dyDescent="0.2">
      <c r="C31" s="118">
        <v>43564</v>
      </c>
      <c r="D31" s="198">
        <v>5</v>
      </c>
      <c r="E31" s="123"/>
      <c r="F31" s="123">
        <v>0</v>
      </c>
      <c r="G31" s="123"/>
      <c r="H31" s="123">
        <f>D31-F31</f>
        <v>5</v>
      </c>
      <c r="I31" s="123"/>
      <c r="J31" s="123">
        <v>5</v>
      </c>
    </row>
    <row r="32" spans="1:10" x14ac:dyDescent="0.2">
      <c r="C32" s="118">
        <v>43627</v>
      </c>
      <c r="D32" s="198">
        <v>5</v>
      </c>
      <c r="E32" s="123"/>
      <c r="F32" s="123">
        <v>0</v>
      </c>
      <c r="G32" s="123"/>
      <c r="H32" s="123">
        <f>D32-F32</f>
        <v>5</v>
      </c>
      <c r="I32" s="123"/>
      <c r="J32" s="123">
        <v>5</v>
      </c>
    </row>
    <row r="33" spans="1:17" x14ac:dyDescent="0.2">
      <c r="C33" s="118">
        <v>43781</v>
      </c>
      <c r="D33" s="199">
        <v>5</v>
      </c>
      <c r="E33" s="123"/>
      <c r="F33" s="124">
        <v>0</v>
      </c>
      <c r="G33" s="123"/>
      <c r="H33" s="124">
        <f>D33-F33</f>
        <v>5</v>
      </c>
      <c r="I33" s="123"/>
      <c r="J33" s="124">
        <v>5</v>
      </c>
    </row>
    <row r="34" spans="1:17" x14ac:dyDescent="0.2">
      <c r="C34" s="119" t="s">
        <v>5</v>
      </c>
      <c r="D34" s="200">
        <f>SUM(D31:D33)</f>
        <v>15</v>
      </c>
      <c r="E34" s="123"/>
      <c r="F34" s="122">
        <f>SUM(F31:F33)</f>
        <v>0</v>
      </c>
      <c r="G34" s="123"/>
      <c r="H34" s="122">
        <f>SUM(H31:H33)</f>
        <v>15</v>
      </c>
      <c r="I34" s="123"/>
      <c r="J34" s="210">
        <f>SUM(J31:J33)</f>
        <v>15</v>
      </c>
    </row>
    <row r="35" spans="1:17" x14ac:dyDescent="0.2">
      <c r="C35" s="44"/>
      <c r="D35" s="198"/>
      <c r="E35" s="123"/>
      <c r="F35" s="123"/>
      <c r="G35" s="123"/>
      <c r="H35" s="123"/>
      <c r="I35" s="123"/>
      <c r="J35" s="123"/>
    </row>
    <row r="36" spans="1:17" x14ac:dyDescent="0.2">
      <c r="A36" s="2"/>
      <c r="B36" s="8" t="s">
        <v>8</v>
      </c>
      <c r="D36" s="200"/>
      <c r="E36" s="122"/>
      <c r="F36" s="122"/>
      <c r="G36" s="122"/>
      <c r="H36" s="122"/>
      <c r="I36" s="123"/>
      <c r="J36" s="123"/>
      <c r="P36" s="211"/>
      <c r="Q36" s="212"/>
    </row>
    <row r="37" spans="1:17" ht="25.5" x14ac:dyDescent="0.2">
      <c r="A37" s="2"/>
      <c r="B37" s="8"/>
      <c r="C37" s="6" t="s">
        <v>97</v>
      </c>
      <c r="D37" s="201">
        <v>0</v>
      </c>
      <c r="E37" s="120"/>
      <c r="F37" s="120">
        <v>2500</v>
      </c>
      <c r="G37" s="120"/>
      <c r="H37" s="131">
        <f t="shared" ref="H37:H45" si="2">D37-F37</f>
        <v>-2500</v>
      </c>
      <c r="I37" s="131"/>
      <c r="J37" s="131">
        <f>H37</f>
        <v>-2500</v>
      </c>
      <c r="P37" s="211"/>
      <c r="Q37" s="212"/>
    </row>
    <row r="38" spans="1:17" x14ac:dyDescent="0.2">
      <c r="C38" s="6" t="s">
        <v>98</v>
      </c>
      <c r="D38" s="198">
        <v>5000</v>
      </c>
      <c r="E38" s="123"/>
      <c r="F38" s="123">
        <v>5000</v>
      </c>
      <c r="G38" s="123"/>
      <c r="H38" s="120">
        <f>D38-F38</f>
        <v>0</v>
      </c>
      <c r="I38" s="123"/>
      <c r="J38" s="123">
        <f>H38</f>
        <v>0</v>
      </c>
    </row>
    <row r="39" spans="1:17" x14ac:dyDescent="0.2">
      <c r="A39" s="2"/>
      <c r="B39" s="2"/>
      <c r="C39" s="45" t="s">
        <v>20</v>
      </c>
      <c r="D39" s="201">
        <v>0</v>
      </c>
      <c r="E39" s="122"/>
      <c r="F39" s="120">
        <v>500</v>
      </c>
      <c r="G39" s="122"/>
      <c r="H39" s="131">
        <f t="shared" si="2"/>
        <v>-500</v>
      </c>
      <c r="I39" s="131"/>
      <c r="J39" s="131">
        <v>-500</v>
      </c>
      <c r="P39" s="211"/>
      <c r="Q39" s="212"/>
    </row>
    <row r="40" spans="1:17" x14ac:dyDescent="0.2">
      <c r="C40" s="6" t="s">
        <v>100</v>
      </c>
      <c r="D40" s="198">
        <v>75000</v>
      </c>
      <c r="E40" s="123"/>
      <c r="F40" s="123">
        <v>60000</v>
      </c>
      <c r="G40" s="123"/>
      <c r="H40" s="120">
        <f>D40-F40</f>
        <v>15000</v>
      </c>
      <c r="I40" s="123"/>
      <c r="J40" s="120">
        <v>15000</v>
      </c>
      <c r="Q40" s="212"/>
    </row>
    <row r="41" spans="1:17" x14ac:dyDescent="0.2">
      <c r="C41" s="6" t="s">
        <v>46</v>
      </c>
      <c r="D41" s="198">
        <v>0</v>
      </c>
      <c r="E41" s="123"/>
      <c r="F41" s="123">
        <v>6000</v>
      </c>
      <c r="G41" s="123"/>
      <c r="H41" s="131">
        <f t="shared" si="2"/>
        <v>-6000</v>
      </c>
      <c r="I41" s="131"/>
      <c r="J41" s="131">
        <f>H41</f>
        <v>-6000</v>
      </c>
      <c r="Q41" s="212"/>
    </row>
    <row r="42" spans="1:17" x14ac:dyDescent="0.2">
      <c r="C42" s="6" t="s">
        <v>75</v>
      </c>
      <c r="D42" s="198">
        <v>0</v>
      </c>
      <c r="E42" s="123"/>
      <c r="F42" s="123">
        <v>6000</v>
      </c>
      <c r="G42" s="123"/>
      <c r="H42" s="131">
        <f t="shared" si="2"/>
        <v>-6000</v>
      </c>
      <c r="I42" s="131"/>
      <c r="J42" s="131">
        <v>-6000</v>
      </c>
      <c r="Q42" s="212"/>
    </row>
    <row r="43" spans="1:17" ht="25.5" x14ac:dyDescent="0.2">
      <c r="C43" s="6" t="s">
        <v>36</v>
      </c>
      <c r="D43" s="198">
        <v>0</v>
      </c>
      <c r="E43" s="123"/>
      <c r="F43" s="123">
        <v>3000</v>
      </c>
      <c r="G43" s="123"/>
      <c r="H43" s="131">
        <f t="shared" si="2"/>
        <v>-3000</v>
      </c>
      <c r="I43" s="131"/>
      <c r="J43" s="131">
        <f>H43</f>
        <v>-3000</v>
      </c>
      <c r="Q43" s="212"/>
    </row>
    <row r="44" spans="1:17" x14ac:dyDescent="0.2">
      <c r="C44" s="6" t="s">
        <v>55</v>
      </c>
      <c r="D44" s="203">
        <v>0</v>
      </c>
      <c r="E44" s="123"/>
      <c r="F44" s="137">
        <v>2000</v>
      </c>
      <c r="G44" s="123"/>
      <c r="H44" s="136">
        <f t="shared" ref="H44" si="3">D44-F44</f>
        <v>-2000</v>
      </c>
      <c r="I44" s="131"/>
      <c r="J44" s="136">
        <f>H44</f>
        <v>-2000</v>
      </c>
      <c r="Q44" s="212"/>
    </row>
    <row r="45" spans="1:17" x14ac:dyDescent="0.2">
      <c r="C45" s="6" t="s">
        <v>99</v>
      </c>
      <c r="D45" s="199">
        <v>0</v>
      </c>
      <c r="E45" s="123"/>
      <c r="F45" s="125">
        <v>2000</v>
      </c>
      <c r="G45" s="123"/>
      <c r="H45" s="132">
        <f t="shared" si="2"/>
        <v>-2000</v>
      </c>
      <c r="I45" s="131"/>
      <c r="J45" s="132">
        <f>H45</f>
        <v>-2000</v>
      </c>
      <c r="Q45" s="212"/>
    </row>
    <row r="46" spans="1:17" x14ac:dyDescent="0.2">
      <c r="A46" s="2"/>
      <c r="B46" s="2"/>
      <c r="C46" s="119" t="s">
        <v>5</v>
      </c>
      <c r="D46" s="200">
        <f>SUM(D37:D45)</f>
        <v>80000</v>
      </c>
      <c r="E46" s="122"/>
      <c r="F46" s="122">
        <f>SUM(F37:F45)</f>
        <v>87000</v>
      </c>
      <c r="G46" s="122"/>
      <c r="H46" s="130">
        <f>SUM(H37:H45)</f>
        <v>-7000</v>
      </c>
      <c r="I46" s="123"/>
      <c r="J46" s="130">
        <f>SUM(J37:J45)</f>
        <v>-7000</v>
      </c>
    </row>
    <row r="47" spans="1:17" x14ac:dyDescent="0.2">
      <c r="D47" s="204"/>
      <c r="E47" s="3"/>
      <c r="F47" s="41"/>
      <c r="G47" s="3"/>
    </row>
    <row r="48" spans="1:17" x14ac:dyDescent="0.2">
      <c r="A48" s="2"/>
      <c r="B48" s="8" t="s">
        <v>9</v>
      </c>
      <c r="D48" s="197"/>
      <c r="E48" s="4"/>
      <c r="F48" s="42"/>
      <c r="G48" s="4"/>
      <c r="H48" s="42"/>
    </row>
    <row r="49" spans="1:11" x14ac:dyDescent="0.2">
      <c r="A49" s="2"/>
      <c r="B49" s="2"/>
      <c r="C49" s="6" t="s">
        <v>76</v>
      </c>
      <c r="D49" s="201">
        <v>18000</v>
      </c>
      <c r="E49" s="4"/>
      <c r="F49" s="120">
        <v>200</v>
      </c>
      <c r="G49" s="4"/>
      <c r="H49" s="120">
        <f>D49-F49</f>
        <v>17800</v>
      </c>
      <c r="J49" s="123">
        <f t="shared" ref="J49:J70" si="4">H49</f>
        <v>17800</v>
      </c>
    </row>
    <row r="50" spans="1:11" x14ac:dyDescent="0.2">
      <c r="A50" s="2"/>
      <c r="B50" s="2"/>
      <c r="C50" s="6" t="s">
        <v>11</v>
      </c>
      <c r="D50" s="201">
        <v>1000</v>
      </c>
      <c r="E50" s="4"/>
      <c r="F50" s="120">
        <v>700</v>
      </c>
      <c r="G50" s="4"/>
      <c r="H50" s="120">
        <f t="shared" ref="H50:H71" si="5">D50-F50</f>
        <v>300</v>
      </c>
      <c r="J50" s="120">
        <f t="shared" si="4"/>
        <v>300</v>
      </c>
    </row>
    <row r="51" spans="1:11" x14ac:dyDescent="0.2">
      <c r="A51" s="2"/>
      <c r="B51" s="2"/>
      <c r="C51" s="6" t="s">
        <v>77</v>
      </c>
      <c r="D51" s="201">
        <v>500</v>
      </c>
      <c r="E51" s="4"/>
      <c r="F51" s="120">
        <v>250</v>
      </c>
      <c r="G51" s="4"/>
      <c r="H51" s="120">
        <f t="shared" si="5"/>
        <v>250</v>
      </c>
      <c r="I51" s="213"/>
      <c r="J51" s="120">
        <f t="shared" si="4"/>
        <v>250</v>
      </c>
    </row>
    <row r="52" spans="1:11" x14ac:dyDescent="0.2">
      <c r="A52" s="2"/>
      <c r="B52" s="2"/>
      <c r="C52" s="6" t="s">
        <v>81</v>
      </c>
      <c r="D52" s="201">
        <v>0</v>
      </c>
      <c r="E52" s="4"/>
      <c r="F52" s="120">
        <v>1000</v>
      </c>
      <c r="G52" s="4"/>
      <c r="H52" s="131">
        <f t="shared" si="5"/>
        <v>-1000</v>
      </c>
      <c r="J52" s="131">
        <f t="shared" si="4"/>
        <v>-1000</v>
      </c>
    </row>
    <row r="53" spans="1:11" x14ac:dyDescent="0.2">
      <c r="C53" s="6" t="s">
        <v>12</v>
      </c>
      <c r="D53" s="198">
        <v>0</v>
      </c>
      <c r="E53" s="3"/>
      <c r="F53" s="123">
        <v>5000</v>
      </c>
      <c r="G53" s="3"/>
      <c r="H53" s="131">
        <f t="shared" si="5"/>
        <v>-5000</v>
      </c>
      <c r="J53" s="131">
        <f t="shared" si="4"/>
        <v>-5000</v>
      </c>
    </row>
    <row r="54" spans="1:11" x14ac:dyDescent="0.2">
      <c r="C54" s="6" t="s">
        <v>74</v>
      </c>
      <c r="D54" s="198">
        <v>0</v>
      </c>
      <c r="E54" s="3"/>
      <c r="F54" s="123">
        <v>15000</v>
      </c>
      <c r="G54" s="3"/>
      <c r="H54" s="131">
        <f t="shared" si="5"/>
        <v>-15000</v>
      </c>
      <c r="J54" s="131">
        <f t="shared" si="4"/>
        <v>-15000</v>
      </c>
    </row>
    <row r="55" spans="1:11" x14ac:dyDescent="0.2">
      <c r="C55" s="6" t="s">
        <v>21</v>
      </c>
      <c r="D55" s="198">
        <v>0</v>
      </c>
      <c r="E55" s="3"/>
      <c r="F55" s="123">
        <v>100</v>
      </c>
      <c r="G55" s="3"/>
      <c r="H55" s="131">
        <f t="shared" si="5"/>
        <v>-100</v>
      </c>
      <c r="J55" s="131">
        <f t="shared" si="4"/>
        <v>-100</v>
      </c>
    </row>
    <row r="56" spans="1:11" x14ac:dyDescent="0.2">
      <c r="C56" s="6" t="s">
        <v>13</v>
      </c>
      <c r="D56" s="198">
        <v>0</v>
      </c>
      <c r="E56" s="3"/>
      <c r="F56" s="123">
        <v>500</v>
      </c>
      <c r="G56" s="3"/>
      <c r="H56" s="131">
        <f t="shared" si="5"/>
        <v>-500</v>
      </c>
      <c r="J56" s="131">
        <f t="shared" si="4"/>
        <v>-500</v>
      </c>
    </row>
    <row r="57" spans="1:11" x14ac:dyDescent="0.2">
      <c r="C57" s="6" t="s">
        <v>14</v>
      </c>
      <c r="D57" s="198">
        <v>0</v>
      </c>
      <c r="E57" s="3"/>
      <c r="F57" s="123">
        <v>4500</v>
      </c>
      <c r="G57" s="3"/>
      <c r="H57" s="131">
        <f t="shared" si="5"/>
        <v>-4500</v>
      </c>
      <c r="J57" s="131">
        <f t="shared" si="4"/>
        <v>-4500</v>
      </c>
    </row>
    <row r="58" spans="1:11" x14ac:dyDescent="0.2">
      <c r="C58" s="6" t="s">
        <v>33</v>
      </c>
      <c r="D58" s="198">
        <v>0</v>
      </c>
      <c r="E58" s="3"/>
      <c r="F58" s="123">
        <v>3000</v>
      </c>
      <c r="G58" s="3"/>
      <c r="H58" s="131">
        <f t="shared" si="5"/>
        <v>-3000</v>
      </c>
      <c r="J58" s="131">
        <f t="shared" si="4"/>
        <v>-3000</v>
      </c>
    </row>
    <row r="59" spans="1:11" x14ac:dyDescent="0.2">
      <c r="C59" s="6" t="s">
        <v>15</v>
      </c>
      <c r="D59" s="198">
        <v>0</v>
      </c>
      <c r="E59" s="3"/>
      <c r="F59" s="123">
        <v>10</v>
      </c>
      <c r="G59" s="3"/>
      <c r="H59" s="131">
        <f t="shared" si="5"/>
        <v>-10</v>
      </c>
      <c r="J59" s="131">
        <f t="shared" si="4"/>
        <v>-10</v>
      </c>
    </row>
    <row r="60" spans="1:11" x14ac:dyDescent="0.2">
      <c r="C60" s="45" t="s">
        <v>49</v>
      </c>
      <c r="D60" s="198">
        <v>0</v>
      </c>
      <c r="E60" s="3"/>
      <c r="F60" s="123">
        <v>5000</v>
      </c>
      <c r="G60" s="3"/>
      <c r="H60" s="131">
        <f t="shared" si="5"/>
        <v>-5000</v>
      </c>
      <c r="J60" s="131">
        <f t="shared" si="4"/>
        <v>-5000</v>
      </c>
    </row>
    <row r="61" spans="1:11" x14ac:dyDescent="0.2">
      <c r="C61" s="6" t="s">
        <v>16</v>
      </c>
      <c r="D61" s="198">
        <v>0</v>
      </c>
      <c r="E61" s="3"/>
      <c r="F61" s="123">
        <v>500</v>
      </c>
      <c r="G61" s="3"/>
      <c r="H61" s="131">
        <f t="shared" si="5"/>
        <v>-500</v>
      </c>
      <c r="J61" s="131">
        <f t="shared" si="4"/>
        <v>-500</v>
      </c>
    </row>
    <row r="62" spans="1:11" ht="25.5" x14ac:dyDescent="0.2">
      <c r="C62" s="6" t="s">
        <v>50</v>
      </c>
      <c r="D62" s="198">
        <v>0</v>
      </c>
      <c r="E62" s="3"/>
      <c r="F62" s="123">
        <v>7500</v>
      </c>
      <c r="G62" s="3"/>
      <c r="H62" s="131">
        <f t="shared" si="5"/>
        <v>-7500</v>
      </c>
      <c r="J62" s="131">
        <f t="shared" si="4"/>
        <v>-7500</v>
      </c>
      <c r="K62" s="6"/>
    </row>
    <row r="63" spans="1:11" x14ac:dyDescent="0.2">
      <c r="C63" s="6" t="s">
        <v>17</v>
      </c>
      <c r="D63" s="198">
        <v>0</v>
      </c>
      <c r="E63" s="3"/>
      <c r="F63" s="123">
        <v>1500</v>
      </c>
      <c r="G63" s="3"/>
      <c r="H63" s="131">
        <f t="shared" si="5"/>
        <v>-1500</v>
      </c>
      <c r="J63" s="131">
        <f t="shared" si="4"/>
        <v>-1500</v>
      </c>
    </row>
    <row r="64" spans="1:11" x14ac:dyDescent="0.2">
      <c r="C64" s="6" t="s">
        <v>32</v>
      </c>
      <c r="D64" s="198">
        <v>0</v>
      </c>
      <c r="E64" s="3"/>
      <c r="F64" s="123">
        <v>2000</v>
      </c>
      <c r="G64" s="3"/>
      <c r="H64" s="131">
        <f t="shared" si="5"/>
        <v>-2000</v>
      </c>
      <c r="J64" s="131">
        <f t="shared" si="4"/>
        <v>-2000</v>
      </c>
      <c r="K64" s="6"/>
    </row>
    <row r="65" spans="1:13" x14ac:dyDescent="0.2">
      <c r="C65" s="6" t="s">
        <v>57</v>
      </c>
      <c r="D65" s="198">
        <v>0</v>
      </c>
      <c r="E65" s="3"/>
      <c r="F65" s="123">
        <v>10000</v>
      </c>
      <c r="G65" s="3"/>
      <c r="H65" s="131">
        <f t="shared" si="5"/>
        <v>-10000</v>
      </c>
      <c r="J65" s="131">
        <v>-10000</v>
      </c>
    </row>
    <row r="66" spans="1:13" x14ac:dyDescent="0.2">
      <c r="C66" s="6" t="s">
        <v>53</v>
      </c>
      <c r="D66" s="198">
        <v>0</v>
      </c>
      <c r="E66" s="3"/>
      <c r="F66" s="123">
        <v>500</v>
      </c>
      <c r="G66" s="3"/>
      <c r="H66" s="131">
        <f t="shared" ref="H66:H67" si="6">D66-F66</f>
        <v>-500</v>
      </c>
      <c r="J66" s="131">
        <f t="shared" ref="J66:J67" si="7">H66</f>
        <v>-500</v>
      </c>
    </row>
    <row r="67" spans="1:13" x14ac:dyDescent="0.2">
      <c r="C67" s="6" t="s">
        <v>80</v>
      </c>
      <c r="D67" s="198">
        <v>0</v>
      </c>
      <c r="E67" s="3"/>
      <c r="F67" s="123">
        <v>1000</v>
      </c>
      <c r="G67" s="3"/>
      <c r="H67" s="131">
        <f t="shared" si="6"/>
        <v>-1000</v>
      </c>
      <c r="J67" s="131">
        <f t="shared" si="7"/>
        <v>-1000</v>
      </c>
    </row>
    <row r="68" spans="1:13" x14ac:dyDescent="0.2">
      <c r="C68" s="6" t="s">
        <v>52</v>
      </c>
      <c r="D68" s="198">
        <v>0</v>
      </c>
      <c r="E68" s="3"/>
      <c r="F68" s="123">
        <v>500</v>
      </c>
      <c r="G68" s="3"/>
      <c r="H68" s="131">
        <f t="shared" si="5"/>
        <v>-500</v>
      </c>
      <c r="J68" s="131">
        <f t="shared" si="4"/>
        <v>-500</v>
      </c>
    </row>
    <row r="69" spans="1:13" x14ac:dyDescent="0.2">
      <c r="C69" s="6" t="s">
        <v>78</v>
      </c>
      <c r="D69" s="198">
        <v>0</v>
      </c>
      <c r="E69" s="3"/>
      <c r="F69" s="123">
        <v>1000</v>
      </c>
      <c r="G69" s="3"/>
      <c r="H69" s="131">
        <f t="shared" si="5"/>
        <v>-1000</v>
      </c>
      <c r="J69" s="131">
        <f t="shared" si="4"/>
        <v>-1000</v>
      </c>
    </row>
    <row r="70" spans="1:13" x14ac:dyDescent="0.2">
      <c r="C70" s="6" t="s">
        <v>82</v>
      </c>
      <c r="D70" s="198">
        <v>0</v>
      </c>
      <c r="E70" s="3"/>
      <c r="F70" s="123">
        <v>1000</v>
      </c>
      <c r="G70" s="3"/>
      <c r="H70" s="131">
        <f t="shared" si="5"/>
        <v>-1000</v>
      </c>
      <c r="J70" s="131">
        <f t="shared" si="4"/>
        <v>-1000</v>
      </c>
    </row>
    <row r="71" spans="1:13" x14ac:dyDescent="0.2">
      <c r="C71" s="45" t="s">
        <v>18</v>
      </c>
      <c r="D71" s="199">
        <v>15</v>
      </c>
      <c r="E71" s="3"/>
      <c r="F71" s="124">
        <v>0</v>
      </c>
      <c r="G71" s="3"/>
      <c r="H71" s="121">
        <f t="shared" si="5"/>
        <v>15</v>
      </c>
      <c r="J71" s="124">
        <v>15</v>
      </c>
    </row>
    <row r="72" spans="1:13" x14ac:dyDescent="0.2">
      <c r="A72" s="2"/>
      <c r="B72" s="2"/>
      <c r="C72" s="43" t="s">
        <v>5</v>
      </c>
      <c r="D72" s="200">
        <f>SUM(D49:D71)</f>
        <v>19515</v>
      </c>
      <c r="E72" s="4"/>
      <c r="F72" s="122">
        <f>SUM(F49:F71)</f>
        <v>60760</v>
      </c>
      <c r="G72" s="4"/>
      <c r="H72" s="131">
        <f>SUM(H49:H71)</f>
        <v>-41245</v>
      </c>
      <c r="J72" s="131">
        <f>SUM(J49:J71)</f>
        <v>-41245</v>
      </c>
    </row>
    <row r="73" spans="1:13" x14ac:dyDescent="0.2">
      <c r="D73" s="204"/>
      <c r="E73" s="3"/>
      <c r="F73" s="41"/>
      <c r="G73" s="3"/>
      <c r="H73" s="126"/>
      <c r="J73" s="214"/>
    </row>
    <row r="74" spans="1:13" x14ac:dyDescent="0.2">
      <c r="A74" s="2"/>
      <c r="B74" s="2"/>
      <c r="C74" s="43" t="s">
        <v>19</v>
      </c>
      <c r="D74" s="200">
        <f>SUM(D10+D18+D28+D34+D46+D72)</f>
        <v>110680</v>
      </c>
      <c r="E74" s="122"/>
      <c r="F74" s="122">
        <f>F10+F18+F28+F34+F46+F72</f>
        <v>163110</v>
      </c>
      <c r="G74" s="122"/>
      <c r="H74" s="131">
        <f>D74-F74</f>
        <v>-52430</v>
      </c>
      <c r="I74" s="123"/>
      <c r="J74" s="131">
        <f>SUM(J72,J46,J34,J28,J18,J10)</f>
        <v>-52430</v>
      </c>
    </row>
    <row r="75" spans="1:13" x14ac:dyDescent="0.2">
      <c r="E75" s="3"/>
      <c r="G75" s="3"/>
    </row>
    <row r="76" spans="1:13" x14ac:dyDescent="0.2">
      <c r="E76" s="3"/>
      <c r="G76" s="3"/>
      <c r="M76" s="216"/>
    </row>
    <row r="77" spans="1:13" x14ac:dyDescent="0.2">
      <c r="E77" s="3"/>
      <c r="G77" s="3"/>
    </row>
    <row r="78" spans="1:13" x14ac:dyDescent="0.2">
      <c r="E78" s="3"/>
      <c r="G78" s="3"/>
    </row>
    <row r="79" spans="1:13" x14ac:dyDescent="0.2">
      <c r="E79" s="3"/>
      <c r="G79" s="3"/>
    </row>
    <row r="80" spans="1:13" x14ac:dyDescent="0.2">
      <c r="E80" s="3"/>
      <c r="G80" s="3"/>
    </row>
    <row r="81" spans="5:7" x14ac:dyDescent="0.2">
      <c r="E81" s="3"/>
      <c r="G81" s="3"/>
    </row>
    <row r="82" spans="5:7" x14ac:dyDescent="0.2">
      <c r="E82" s="3"/>
      <c r="G82" s="3"/>
    </row>
    <row r="83" spans="5:7" x14ac:dyDescent="0.2">
      <c r="E83" s="3"/>
      <c r="G83" s="3"/>
    </row>
    <row r="84" spans="5:7" x14ac:dyDescent="0.2">
      <c r="E84" s="3"/>
      <c r="G84" s="3"/>
    </row>
    <row r="85" spans="5:7" x14ac:dyDescent="0.2">
      <c r="E85" s="3"/>
      <c r="G85" s="3"/>
    </row>
    <row r="86" spans="5:7" x14ac:dyDescent="0.2">
      <c r="E86" s="3"/>
      <c r="G86" s="3"/>
    </row>
    <row r="87" spans="5:7" x14ac:dyDescent="0.2">
      <c r="E87" s="3"/>
      <c r="G87" s="3"/>
    </row>
    <row r="88" spans="5:7" x14ac:dyDescent="0.2">
      <c r="E88" s="3"/>
      <c r="G88" s="3"/>
    </row>
    <row r="89" spans="5:7" x14ac:dyDescent="0.2">
      <c r="E89" s="3"/>
      <c r="G89" s="3"/>
    </row>
    <row r="90" spans="5:7" x14ac:dyDescent="0.2">
      <c r="E90" s="3"/>
      <c r="G90" s="3"/>
    </row>
    <row r="91" spans="5:7" x14ac:dyDescent="0.2">
      <c r="E91" s="3"/>
      <c r="G91" s="3"/>
    </row>
    <row r="92" spans="5:7" x14ac:dyDescent="0.2">
      <c r="E92" s="3"/>
      <c r="G92" s="3"/>
    </row>
    <row r="93" spans="5:7" x14ac:dyDescent="0.2">
      <c r="E93" s="3"/>
      <c r="G93" s="3"/>
    </row>
    <row r="94" spans="5:7" x14ac:dyDescent="0.2">
      <c r="E94" s="3"/>
      <c r="G94" s="3"/>
    </row>
    <row r="95" spans="5:7" x14ac:dyDescent="0.2">
      <c r="E95" s="3"/>
      <c r="G95" s="3"/>
    </row>
    <row r="96" spans="5:7" x14ac:dyDescent="0.2">
      <c r="E96" s="3"/>
      <c r="G96" s="3"/>
    </row>
    <row r="97" spans="5:7" x14ac:dyDescent="0.2">
      <c r="E97" s="3"/>
      <c r="G97" s="3"/>
    </row>
    <row r="98" spans="5:7" x14ac:dyDescent="0.2">
      <c r="E98" s="3"/>
      <c r="G98" s="3"/>
    </row>
    <row r="99" spans="5:7" x14ac:dyDescent="0.2">
      <c r="E99" s="3"/>
      <c r="G99" s="3"/>
    </row>
  </sheetData>
  <mergeCells count="4">
    <mergeCell ref="A1:K1"/>
    <mergeCell ref="A2:K2"/>
    <mergeCell ref="A3:K3"/>
    <mergeCell ref="D4:H4"/>
  </mergeCells>
  <pageMargins left="0.25" right="0.25" top="0.75" bottom="0.75" header="0.3" footer="0.3"/>
  <pageSetup scale="6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Q101"/>
  <sheetViews>
    <sheetView zoomScaleNormal="100" workbookViewId="0">
      <selection activeCell="A3" sqref="A3:K3"/>
    </sheetView>
  </sheetViews>
  <sheetFormatPr defaultRowHeight="12.75" x14ac:dyDescent="0.2"/>
  <cols>
    <col min="1" max="1" width="7.85546875" style="1" customWidth="1"/>
    <col min="2" max="2" width="6.5703125" style="1" customWidth="1"/>
    <col min="3" max="3" width="40.85546875" style="6" bestFit="1" customWidth="1"/>
    <col min="4" max="4" width="12.5703125" style="205" bestFit="1" customWidth="1"/>
    <col min="5" max="5" width="3.28515625" style="1" customWidth="1"/>
    <col min="6" max="6" width="12.28515625" style="47" bestFit="1" customWidth="1"/>
    <col min="7" max="7" width="3.85546875" style="1" customWidth="1"/>
    <col min="8" max="8" width="12" style="41" customWidth="1"/>
    <col min="9" max="9" width="5.140625" style="1" customWidth="1"/>
    <col min="10" max="10" width="12.7109375" style="207" bestFit="1" customWidth="1"/>
    <col min="11" max="11" width="12.7109375" style="1" bestFit="1" customWidth="1"/>
    <col min="12" max="12" width="9.140625" style="1"/>
    <col min="13" max="13" width="11.5703125" style="1" bestFit="1" customWidth="1"/>
    <col min="14" max="16" width="9.140625" style="1"/>
    <col min="17" max="17" width="10.5703125" style="1" bestFit="1" customWidth="1"/>
    <col min="18" max="16384" width="9.140625" style="1"/>
  </cols>
  <sheetData>
    <row r="1" spans="1:11" x14ac:dyDescent="0.2">
      <c r="A1" s="220" t="s">
        <v>0</v>
      </c>
      <c r="B1" s="220"/>
      <c r="C1" s="220"/>
      <c r="D1" s="220"/>
      <c r="E1" s="220"/>
      <c r="F1" s="220"/>
      <c r="G1" s="220"/>
      <c r="H1" s="220"/>
      <c r="I1" s="220"/>
      <c r="J1" s="220"/>
      <c r="K1" s="220"/>
    </row>
    <row r="2" spans="1:11" x14ac:dyDescent="0.2">
      <c r="A2" s="224">
        <v>43466</v>
      </c>
      <c r="B2" s="224"/>
      <c r="C2" s="224"/>
      <c r="D2" s="224"/>
      <c r="E2" s="224"/>
      <c r="F2" s="224"/>
      <c r="G2" s="224"/>
      <c r="H2" s="224"/>
      <c r="I2" s="224"/>
      <c r="J2" s="224"/>
      <c r="K2" s="224"/>
    </row>
    <row r="3" spans="1:11" x14ac:dyDescent="0.2">
      <c r="A3" s="222"/>
      <c r="B3" s="222"/>
      <c r="C3" s="222"/>
      <c r="D3" s="222"/>
      <c r="E3" s="222"/>
      <c r="F3" s="222"/>
      <c r="G3" s="222"/>
      <c r="H3" s="222"/>
      <c r="I3" s="222"/>
      <c r="J3" s="222"/>
      <c r="K3" s="222"/>
    </row>
    <row r="4" spans="1:11" x14ac:dyDescent="0.2">
      <c r="D4" s="223"/>
      <c r="E4" s="223"/>
      <c r="F4" s="223"/>
      <c r="G4" s="223"/>
      <c r="H4" s="223"/>
    </row>
    <row r="5" spans="1:11" ht="25.5" x14ac:dyDescent="0.2">
      <c r="D5" s="196" t="s">
        <v>1</v>
      </c>
      <c r="E5" s="4"/>
      <c r="F5" s="39" t="s">
        <v>2</v>
      </c>
      <c r="G5" s="4"/>
      <c r="H5" s="39" t="s">
        <v>3</v>
      </c>
      <c r="J5" s="208" t="s">
        <v>25</v>
      </c>
      <c r="K5" s="209" t="s">
        <v>26</v>
      </c>
    </row>
    <row r="6" spans="1:11" x14ac:dyDescent="0.2">
      <c r="A6" s="7" t="s">
        <v>24</v>
      </c>
      <c r="B6" s="7"/>
      <c r="D6" s="197"/>
      <c r="E6" s="4"/>
      <c r="F6" s="40"/>
      <c r="G6" s="4"/>
      <c r="H6" s="40"/>
      <c r="K6" s="210" t="e">
        <f>'Proposed Budget 2019'!#REF!</f>
        <v>#REF!</v>
      </c>
    </row>
    <row r="7" spans="1:11" x14ac:dyDescent="0.2">
      <c r="D7" s="197"/>
      <c r="E7" s="4"/>
      <c r="F7" s="40"/>
      <c r="G7" s="4"/>
      <c r="H7" s="40"/>
    </row>
    <row r="8" spans="1:11" x14ac:dyDescent="0.2">
      <c r="A8" s="2"/>
      <c r="B8" s="8" t="s">
        <v>4</v>
      </c>
      <c r="D8" s="198"/>
      <c r="E8" s="123"/>
      <c r="F8" s="123"/>
      <c r="G8" s="123"/>
      <c r="H8" s="123"/>
      <c r="I8" s="123"/>
      <c r="J8" s="123"/>
    </row>
    <row r="9" spans="1:11" x14ac:dyDescent="0.2">
      <c r="C9" s="6" t="s">
        <v>60</v>
      </c>
      <c r="D9" s="198"/>
      <c r="E9" s="123"/>
      <c r="F9" s="123"/>
      <c r="G9" s="123"/>
      <c r="H9" s="131">
        <f>D9-F9</f>
        <v>0</v>
      </c>
      <c r="I9" s="123"/>
      <c r="J9" s="131">
        <v>-1500</v>
      </c>
    </row>
    <row r="10" spans="1:11" x14ac:dyDescent="0.2">
      <c r="C10" s="6" t="s">
        <v>62</v>
      </c>
      <c r="D10" s="199"/>
      <c r="E10" s="123"/>
      <c r="F10" s="124"/>
      <c r="G10" s="123"/>
      <c r="H10" s="132">
        <f>D10-F10</f>
        <v>0</v>
      </c>
      <c r="I10" s="123"/>
      <c r="J10" s="132">
        <v>-1500</v>
      </c>
    </row>
    <row r="11" spans="1:11" x14ac:dyDescent="0.2">
      <c r="A11" s="2"/>
      <c r="B11" s="2"/>
      <c r="C11" s="119" t="s">
        <v>5</v>
      </c>
      <c r="D11" s="200">
        <f>SUM(D9:D10)</f>
        <v>0</v>
      </c>
      <c r="E11" s="122"/>
      <c r="F11" s="122">
        <f>SUM(F9:F10)</f>
        <v>0</v>
      </c>
      <c r="G11" s="122"/>
      <c r="H11" s="131">
        <f>D11-F11</f>
        <v>0</v>
      </c>
      <c r="I11" s="123"/>
      <c r="J11" s="131">
        <f>SUM(J9:J10)</f>
        <v>-3000</v>
      </c>
    </row>
    <row r="12" spans="1:11" x14ac:dyDescent="0.2">
      <c r="D12" s="198"/>
      <c r="E12" s="123"/>
      <c r="F12" s="123"/>
      <c r="G12" s="123"/>
      <c r="H12" s="123"/>
      <c r="I12" s="123"/>
      <c r="J12" s="123"/>
    </row>
    <row r="13" spans="1:11" x14ac:dyDescent="0.2">
      <c r="A13" s="2"/>
      <c r="B13" s="8" t="s">
        <v>6</v>
      </c>
      <c r="D13" s="200"/>
      <c r="E13" s="122"/>
      <c r="F13" s="122"/>
      <c r="G13" s="122"/>
      <c r="H13" s="122"/>
      <c r="I13" s="123"/>
      <c r="J13" s="123"/>
    </row>
    <row r="14" spans="1:11" x14ac:dyDescent="0.2">
      <c r="A14" s="2"/>
      <c r="B14" s="2"/>
      <c r="C14" s="6" t="s">
        <v>63</v>
      </c>
      <c r="D14" s="201"/>
      <c r="E14" s="122"/>
      <c r="F14" s="120"/>
      <c r="G14" s="122"/>
      <c r="H14" s="131">
        <f t="shared" ref="H14:H18" si="0">D14-F14</f>
        <v>0</v>
      </c>
      <c r="I14" s="123"/>
      <c r="J14" s="131">
        <v>-300</v>
      </c>
    </row>
    <row r="15" spans="1:11" x14ac:dyDescent="0.2">
      <c r="C15" s="6" t="s">
        <v>64</v>
      </c>
      <c r="D15" s="198"/>
      <c r="E15" s="123"/>
      <c r="F15" s="123"/>
      <c r="G15" s="123"/>
      <c r="H15" s="131">
        <f t="shared" si="0"/>
        <v>0</v>
      </c>
      <c r="I15" s="123"/>
      <c r="J15" s="131">
        <v>-800</v>
      </c>
    </row>
    <row r="16" spans="1:11" x14ac:dyDescent="0.2">
      <c r="C16" s="6" t="s">
        <v>70</v>
      </c>
      <c r="D16" s="198"/>
      <c r="E16" s="123"/>
      <c r="F16" s="123"/>
      <c r="G16" s="123"/>
      <c r="H16" s="131">
        <f t="shared" si="0"/>
        <v>0</v>
      </c>
      <c r="I16" s="123"/>
      <c r="J16" s="131">
        <v>-1100</v>
      </c>
    </row>
    <row r="17" spans="1:10" x14ac:dyDescent="0.2">
      <c r="C17" s="6" t="s">
        <v>65</v>
      </c>
      <c r="D17" s="198"/>
      <c r="E17" s="123"/>
      <c r="F17" s="123"/>
      <c r="G17" s="123"/>
      <c r="H17" s="131">
        <f>D17-F17</f>
        <v>0</v>
      </c>
      <c r="I17" s="123"/>
      <c r="J17" s="131">
        <v>-2000</v>
      </c>
    </row>
    <row r="18" spans="1:10" x14ac:dyDescent="0.2">
      <c r="C18" s="6" t="s">
        <v>61</v>
      </c>
      <c r="D18" s="199"/>
      <c r="E18" s="123"/>
      <c r="F18" s="124"/>
      <c r="G18" s="123"/>
      <c r="H18" s="132">
        <f t="shared" si="0"/>
        <v>0</v>
      </c>
      <c r="I18" s="123"/>
      <c r="J18" s="132">
        <v>0</v>
      </c>
    </row>
    <row r="19" spans="1:10" x14ac:dyDescent="0.2">
      <c r="A19" s="2"/>
      <c r="B19" s="2"/>
      <c r="C19" s="119" t="s">
        <v>5</v>
      </c>
      <c r="D19" s="200">
        <f>SUM(D14:D18)</f>
        <v>0</v>
      </c>
      <c r="E19" s="122"/>
      <c r="F19" s="122">
        <f>SUM(F14:F18)</f>
        <v>0</v>
      </c>
      <c r="G19" s="122"/>
      <c r="H19" s="130">
        <f>SUM(H14:H18)</f>
        <v>0</v>
      </c>
      <c r="I19" s="123"/>
      <c r="J19" s="131">
        <f>SUM(J14:J18)</f>
        <v>-4200</v>
      </c>
    </row>
    <row r="20" spans="1:10" x14ac:dyDescent="0.2">
      <c r="D20" s="198"/>
      <c r="E20" s="123"/>
      <c r="F20" s="123"/>
      <c r="G20" s="123"/>
      <c r="H20" s="123"/>
      <c r="I20" s="123"/>
      <c r="J20" s="123"/>
    </row>
    <row r="21" spans="1:10" x14ac:dyDescent="0.2">
      <c r="A21" s="2"/>
      <c r="B21" s="8" t="s">
        <v>7</v>
      </c>
      <c r="D21" s="200"/>
      <c r="E21" s="122"/>
      <c r="F21" s="122"/>
      <c r="G21" s="122"/>
      <c r="H21" s="122"/>
      <c r="I21" s="123"/>
      <c r="J21" s="123"/>
    </row>
    <row r="22" spans="1:10" x14ac:dyDescent="0.2">
      <c r="A22" s="2"/>
      <c r="B22" s="2"/>
      <c r="C22" s="6" t="s">
        <v>72</v>
      </c>
      <c r="D22" s="201"/>
      <c r="E22" s="122"/>
      <c r="F22" s="120"/>
      <c r="G22" s="122"/>
      <c r="H22" s="120">
        <f>D22-F22</f>
        <v>0</v>
      </c>
      <c r="I22" s="123"/>
      <c r="J22" s="123">
        <v>200</v>
      </c>
    </row>
    <row r="23" spans="1:10" x14ac:dyDescent="0.2">
      <c r="A23" s="2"/>
      <c r="B23" s="2"/>
      <c r="C23" s="6" t="s">
        <v>56</v>
      </c>
      <c r="D23" s="201"/>
      <c r="E23" s="122"/>
      <c r="F23" s="120"/>
      <c r="G23" s="122"/>
      <c r="H23" s="120">
        <f>D23-F23</f>
        <v>0</v>
      </c>
      <c r="I23" s="123"/>
      <c r="J23" s="123">
        <v>900</v>
      </c>
    </row>
    <row r="24" spans="1:10" x14ac:dyDescent="0.2">
      <c r="A24" s="2"/>
      <c r="B24" s="2"/>
      <c r="C24" s="6" t="s">
        <v>69</v>
      </c>
      <c r="D24" s="201"/>
      <c r="E24" s="122"/>
      <c r="F24" s="120"/>
      <c r="G24" s="122"/>
      <c r="H24" s="120">
        <f t="shared" ref="H24:H28" si="1">D24-F24</f>
        <v>0</v>
      </c>
      <c r="I24" s="123"/>
      <c r="J24" s="123">
        <v>1000</v>
      </c>
    </row>
    <row r="25" spans="1:10" x14ac:dyDescent="0.2">
      <c r="A25" s="2"/>
      <c r="B25" s="8"/>
      <c r="C25" s="6" t="s">
        <v>66</v>
      </c>
      <c r="D25" s="201"/>
      <c r="E25" s="120"/>
      <c r="F25" s="120"/>
      <c r="G25" s="122"/>
      <c r="H25" s="120">
        <f>D25-F25</f>
        <v>0</v>
      </c>
      <c r="I25" s="123"/>
      <c r="J25" s="123">
        <v>440</v>
      </c>
    </row>
    <row r="26" spans="1:10" x14ac:dyDescent="0.2">
      <c r="C26" s="6" t="s">
        <v>73</v>
      </c>
      <c r="D26" s="201"/>
      <c r="H26" s="120">
        <f>D26-F26</f>
        <v>0</v>
      </c>
      <c r="J26" s="120">
        <v>200</v>
      </c>
    </row>
    <row r="27" spans="1:10" x14ac:dyDescent="0.2">
      <c r="A27" s="2"/>
      <c r="B27" s="2"/>
      <c r="C27" s="6" t="s">
        <v>71</v>
      </c>
      <c r="D27" s="201"/>
      <c r="E27" s="122"/>
      <c r="F27" s="120"/>
      <c r="G27" s="122"/>
      <c r="H27" s="120">
        <f t="shared" si="1"/>
        <v>0</v>
      </c>
      <c r="I27" s="123"/>
      <c r="J27" s="123">
        <v>600</v>
      </c>
    </row>
    <row r="28" spans="1:10" x14ac:dyDescent="0.2">
      <c r="A28" s="2"/>
      <c r="B28" s="2"/>
      <c r="C28" s="6" t="s">
        <v>34</v>
      </c>
      <c r="D28" s="202">
        <v>0</v>
      </c>
      <c r="E28" s="122"/>
      <c r="F28" s="121"/>
      <c r="G28" s="122"/>
      <c r="H28" s="121">
        <f t="shared" si="1"/>
        <v>0</v>
      </c>
      <c r="I28" s="123"/>
      <c r="J28" s="124">
        <f>D28</f>
        <v>0</v>
      </c>
    </row>
    <row r="29" spans="1:10" x14ac:dyDescent="0.2">
      <c r="C29" s="119" t="s">
        <v>5</v>
      </c>
      <c r="D29" s="200">
        <f>SUM(D24:D28)</f>
        <v>0</v>
      </c>
      <c r="E29" s="123"/>
      <c r="F29" s="122">
        <f>SUM(F24:F28)</f>
        <v>0</v>
      </c>
      <c r="G29" s="123"/>
      <c r="H29" s="122">
        <f>SUM(H24:H28)</f>
        <v>0</v>
      </c>
      <c r="I29" s="123"/>
      <c r="J29" s="210">
        <f>SUM(J24:J28)</f>
        <v>2240</v>
      </c>
    </row>
    <row r="30" spans="1:10" x14ac:dyDescent="0.2">
      <c r="C30" s="44"/>
      <c r="D30" s="198"/>
      <c r="E30" s="123"/>
      <c r="F30" s="123"/>
      <c r="G30" s="123"/>
      <c r="H30" s="123"/>
      <c r="I30" s="123"/>
      <c r="J30" s="123"/>
    </row>
    <row r="31" spans="1:10" x14ac:dyDescent="0.2">
      <c r="B31" s="8" t="s">
        <v>35</v>
      </c>
      <c r="D31" s="198"/>
      <c r="E31" s="123"/>
      <c r="F31" s="123"/>
      <c r="G31" s="123"/>
      <c r="H31" s="123"/>
      <c r="I31" s="123"/>
      <c r="J31" s="123"/>
    </row>
    <row r="32" spans="1:10" x14ac:dyDescent="0.2">
      <c r="C32" s="118">
        <v>42836</v>
      </c>
      <c r="D32" s="198"/>
      <c r="E32" s="123"/>
      <c r="F32" s="123">
        <v>0</v>
      </c>
      <c r="G32" s="123"/>
      <c r="H32" s="123">
        <f>D32-F32</f>
        <v>0</v>
      </c>
      <c r="I32" s="123"/>
      <c r="J32" s="123">
        <v>5</v>
      </c>
    </row>
    <row r="33" spans="1:17" x14ac:dyDescent="0.2">
      <c r="C33" s="118">
        <v>42899</v>
      </c>
      <c r="D33" s="198"/>
      <c r="E33" s="123"/>
      <c r="F33" s="123">
        <v>0</v>
      </c>
      <c r="G33" s="123"/>
      <c r="H33" s="123">
        <f>D33-F33</f>
        <v>0</v>
      </c>
      <c r="I33" s="123"/>
      <c r="J33" s="123">
        <v>5</v>
      </c>
    </row>
    <row r="34" spans="1:17" x14ac:dyDescent="0.2">
      <c r="C34" s="118">
        <v>43053</v>
      </c>
      <c r="D34" s="199"/>
      <c r="E34" s="123"/>
      <c r="F34" s="124">
        <v>0</v>
      </c>
      <c r="G34" s="123"/>
      <c r="H34" s="124">
        <f>D34-F34</f>
        <v>0</v>
      </c>
      <c r="I34" s="123"/>
      <c r="J34" s="124">
        <v>5</v>
      </c>
    </row>
    <row r="35" spans="1:17" x14ac:dyDescent="0.2">
      <c r="C35" s="119" t="s">
        <v>5</v>
      </c>
      <c r="D35" s="200">
        <f>SUM(D32:D34)</f>
        <v>0</v>
      </c>
      <c r="E35" s="123"/>
      <c r="F35" s="122">
        <f>SUM(F32:F34)</f>
        <v>0</v>
      </c>
      <c r="G35" s="123"/>
      <c r="H35" s="122">
        <f>SUM(H32:H34)</f>
        <v>0</v>
      </c>
      <c r="I35" s="123"/>
      <c r="J35" s="123">
        <f>SUM(J32:J34)</f>
        <v>15</v>
      </c>
    </row>
    <row r="36" spans="1:17" x14ac:dyDescent="0.2">
      <c r="C36" s="44"/>
      <c r="D36" s="198"/>
      <c r="E36" s="123"/>
      <c r="F36" s="123"/>
      <c r="G36" s="123"/>
      <c r="H36" s="123"/>
      <c r="I36" s="123"/>
      <c r="J36" s="123"/>
    </row>
    <row r="37" spans="1:17" x14ac:dyDescent="0.2">
      <c r="A37" s="2"/>
      <c r="B37" s="8" t="s">
        <v>8</v>
      </c>
      <c r="D37" s="200"/>
      <c r="E37" s="122"/>
      <c r="F37" s="122"/>
      <c r="G37" s="122"/>
      <c r="H37" s="122"/>
      <c r="I37" s="123"/>
      <c r="J37" s="123"/>
      <c r="P37" s="211"/>
      <c r="Q37" s="212"/>
    </row>
    <row r="38" spans="1:17" x14ac:dyDescent="0.2">
      <c r="A38" s="2"/>
      <c r="B38" s="8"/>
      <c r="C38" s="6" t="s">
        <v>67</v>
      </c>
      <c r="D38" s="201"/>
      <c r="E38" s="120"/>
      <c r="F38" s="120"/>
      <c r="G38" s="120"/>
      <c r="H38" s="131">
        <f t="shared" ref="H38:H46" si="2">D38-F38</f>
        <v>0</v>
      </c>
      <c r="I38" s="131"/>
      <c r="J38" s="131">
        <f>H38</f>
        <v>0</v>
      </c>
      <c r="P38" s="211"/>
      <c r="Q38" s="212"/>
    </row>
    <row r="39" spans="1:17" x14ac:dyDescent="0.2">
      <c r="C39" s="6" t="s">
        <v>59</v>
      </c>
      <c r="D39" s="198"/>
      <c r="E39" s="123"/>
      <c r="F39" s="123"/>
      <c r="G39" s="123"/>
      <c r="H39" s="120">
        <f>D39-F39</f>
        <v>0</v>
      </c>
      <c r="I39" s="123"/>
      <c r="J39" s="123">
        <f>H39</f>
        <v>0</v>
      </c>
    </row>
    <row r="40" spans="1:17" x14ac:dyDescent="0.2">
      <c r="A40" s="2"/>
      <c r="B40" s="2"/>
      <c r="C40" s="45" t="s">
        <v>20</v>
      </c>
      <c r="D40" s="201"/>
      <c r="E40" s="122"/>
      <c r="F40" s="120"/>
      <c r="G40" s="122"/>
      <c r="H40" s="131">
        <f t="shared" si="2"/>
        <v>0</v>
      </c>
      <c r="I40" s="131"/>
      <c r="J40" s="131">
        <v>-900</v>
      </c>
      <c r="P40" s="211"/>
      <c r="Q40" s="212"/>
    </row>
    <row r="41" spans="1:17" x14ac:dyDescent="0.2">
      <c r="C41" s="6" t="s">
        <v>58</v>
      </c>
      <c r="D41" s="198"/>
      <c r="E41" s="123"/>
      <c r="F41" s="123"/>
      <c r="G41" s="123"/>
      <c r="H41" s="131">
        <f t="shared" si="2"/>
        <v>0</v>
      </c>
      <c r="I41" s="123"/>
      <c r="J41" s="131">
        <v>-825</v>
      </c>
      <c r="Q41" s="212"/>
    </row>
    <row r="42" spans="1:17" ht="25.5" x14ac:dyDescent="0.2">
      <c r="C42" s="6" t="s">
        <v>46</v>
      </c>
      <c r="D42" s="198"/>
      <c r="E42" s="123"/>
      <c r="F42" s="123"/>
      <c r="G42" s="123"/>
      <c r="H42" s="131">
        <f t="shared" si="2"/>
        <v>0</v>
      </c>
      <c r="I42" s="131"/>
      <c r="J42" s="131">
        <f>H42</f>
        <v>0</v>
      </c>
      <c r="Q42" s="212"/>
    </row>
    <row r="43" spans="1:17" x14ac:dyDescent="0.2">
      <c r="C43" s="6" t="s">
        <v>47</v>
      </c>
      <c r="D43" s="198"/>
      <c r="E43" s="123"/>
      <c r="F43" s="123"/>
      <c r="G43" s="123"/>
      <c r="H43" s="131">
        <f t="shared" si="2"/>
        <v>0</v>
      </c>
      <c r="I43" s="131"/>
      <c r="J43" s="131">
        <v>-5000</v>
      </c>
      <c r="Q43" s="212"/>
    </row>
    <row r="44" spans="1:17" ht="25.5" x14ac:dyDescent="0.2">
      <c r="C44" s="6" t="s">
        <v>36</v>
      </c>
      <c r="D44" s="198"/>
      <c r="E44" s="123"/>
      <c r="F44" s="123"/>
      <c r="G44" s="123"/>
      <c r="H44" s="131">
        <f t="shared" si="2"/>
        <v>0</v>
      </c>
      <c r="I44" s="131"/>
      <c r="J44" s="131">
        <f>H44</f>
        <v>0</v>
      </c>
      <c r="Q44" s="212"/>
    </row>
    <row r="45" spans="1:17" x14ac:dyDescent="0.2">
      <c r="C45" s="6" t="s">
        <v>55</v>
      </c>
      <c r="D45" s="203"/>
      <c r="E45" s="123"/>
      <c r="F45" s="137"/>
      <c r="G45" s="123"/>
      <c r="H45" s="136">
        <f t="shared" si="2"/>
        <v>0</v>
      </c>
      <c r="I45" s="131"/>
      <c r="J45" s="136">
        <f>H45</f>
        <v>0</v>
      </c>
      <c r="Q45" s="212"/>
    </row>
    <row r="46" spans="1:17" x14ac:dyDescent="0.2">
      <c r="C46" s="6" t="s">
        <v>68</v>
      </c>
      <c r="D46" s="199"/>
      <c r="E46" s="123"/>
      <c r="F46" s="125"/>
      <c r="G46" s="123"/>
      <c r="H46" s="132">
        <f t="shared" si="2"/>
        <v>0</v>
      </c>
      <c r="I46" s="131"/>
      <c r="J46" s="132">
        <f>H46</f>
        <v>0</v>
      </c>
      <c r="Q46" s="212"/>
    </row>
    <row r="47" spans="1:17" x14ac:dyDescent="0.2">
      <c r="A47" s="2"/>
      <c r="B47" s="2"/>
      <c r="C47" s="119" t="s">
        <v>5</v>
      </c>
      <c r="D47" s="200">
        <f>SUM(D38:D46)</f>
        <v>0</v>
      </c>
      <c r="E47" s="122"/>
      <c r="F47" s="122">
        <f>SUM(F38:F46)</f>
        <v>0</v>
      </c>
      <c r="G47" s="122"/>
      <c r="H47" s="122">
        <f>SUM(H38:H46)</f>
        <v>0</v>
      </c>
      <c r="I47" s="123"/>
      <c r="J47" s="210">
        <f>SUM(J38:J46)</f>
        <v>-6725</v>
      </c>
    </row>
    <row r="48" spans="1:17" x14ac:dyDescent="0.2">
      <c r="D48" s="204"/>
      <c r="E48" s="3"/>
      <c r="F48" s="41"/>
      <c r="G48" s="3"/>
    </row>
    <row r="49" spans="1:10" x14ac:dyDescent="0.2">
      <c r="A49" s="2"/>
      <c r="B49" s="8" t="s">
        <v>9</v>
      </c>
      <c r="D49" s="197"/>
      <c r="E49" s="4"/>
      <c r="F49" s="42"/>
      <c r="G49" s="4"/>
      <c r="H49" s="42"/>
    </row>
    <row r="50" spans="1:10" x14ac:dyDescent="0.2">
      <c r="A50" s="2"/>
      <c r="B50" s="2"/>
      <c r="C50" s="6" t="s">
        <v>10</v>
      </c>
      <c r="D50" s="201"/>
      <c r="E50" s="4"/>
      <c r="F50" s="120"/>
      <c r="G50" s="4"/>
      <c r="H50" s="120">
        <f>D50-F50</f>
        <v>0</v>
      </c>
      <c r="J50" s="123">
        <f t="shared" ref="J50:J70" si="3">H50</f>
        <v>0</v>
      </c>
    </row>
    <row r="51" spans="1:10" x14ac:dyDescent="0.2">
      <c r="A51" s="2"/>
      <c r="B51" s="2"/>
      <c r="C51" s="6" t="s">
        <v>11</v>
      </c>
      <c r="D51" s="201"/>
      <c r="E51" s="4"/>
      <c r="F51" s="120"/>
      <c r="G51" s="4"/>
      <c r="H51" s="131">
        <f t="shared" ref="H51:H71" si="4">D51-F51</f>
        <v>0</v>
      </c>
      <c r="J51" s="131">
        <f t="shared" si="3"/>
        <v>0</v>
      </c>
    </row>
    <row r="52" spans="1:10" x14ac:dyDescent="0.2">
      <c r="A52" s="2"/>
      <c r="B52" s="2"/>
      <c r="C52" s="6" t="s">
        <v>22</v>
      </c>
      <c r="D52" s="201"/>
      <c r="E52" s="4"/>
      <c r="F52" s="120"/>
      <c r="G52" s="4"/>
      <c r="H52" s="120">
        <f t="shared" si="4"/>
        <v>0</v>
      </c>
      <c r="I52" s="213"/>
      <c r="J52" s="120">
        <f t="shared" si="3"/>
        <v>0</v>
      </c>
    </row>
    <row r="53" spans="1:10" x14ac:dyDescent="0.2">
      <c r="A53" s="2"/>
      <c r="B53" s="2"/>
      <c r="C53" s="6" t="s">
        <v>23</v>
      </c>
      <c r="D53" s="201"/>
      <c r="E53" s="4"/>
      <c r="F53" s="120"/>
      <c r="G53" s="4"/>
      <c r="H53" s="131">
        <f t="shared" si="4"/>
        <v>0</v>
      </c>
      <c r="J53" s="131">
        <f t="shared" si="3"/>
        <v>0</v>
      </c>
    </row>
    <row r="54" spans="1:10" x14ac:dyDescent="0.2">
      <c r="C54" s="6" t="s">
        <v>12</v>
      </c>
      <c r="D54" s="198"/>
      <c r="E54" s="3"/>
      <c r="F54" s="123"/>
      <c r="G54" s="3"/>
      <c r="H54" s="131">
        <f t="shared" si="4"/>
        <v>0</v>
      </c>
      <c r="J54" s="131">
        <f t="shared" si="3"/>
        <v>0</v>
      </c>
    </row>
    <row r="55" spans="1:10" x14ac:dyDescent="0.2">
      <c r="C55" s="6" t="s">
        <v>48</v>
      </c>
      <c r="D55" s="198"/>
      <c r="E55" s="3"/>
      <c r="F55" s="123"/>
      <c r="G55" s="3"/>
      <c r="H55" s="131">
        <f t="shared" si="4"/>
        <v>0</v>
      </c>
      <c r="J55" s="131">
        <f t="shared" si="3"/>
        <v>0</v>
      </c>
    </row>
    <row r="56" spans="1:10" x14ac:dyDescent="0.2">
      <c r="C56" s="6" t="s">
        <v>21</v>
      </c>
      <c r="D56" s="198"/>
      <c r="E56" s="3"/>
      <c r="F56" s="123"/>
      <c r="G56" s="3"/>
      <c r="H56" s="131">
        <f t="shared" si="4"/>
        <v>0</v>
      </c>
      <c r="J56" s="131">
        <f t="shared" si="3"/>
        <v>0</v>
      </c>
    </row>
    <row r="57" spans="1:10" x14ac:dyDescent="0.2">
      <c r="C57" s="6" t="s">
        <v>13</v>
      </c>
      <c r="D57" s="198"/>
      <c r="E57" s="3"/>
      <c r="F57" s="123"/>
      <c r="G57" s="3"/>
      <c r="H57" s="131">
        <f t="shared" si="4"/>
        <v>0</v>
      </c>
      <c r="J57" s="131">
        <f t="shared" si="3"/>
        <v>0</v>
      </c>
    </row>
    <row r="58" spans="1:10" x14ac:dyDescent="0.2">
      <c r="C58" s="6" t="s">
        <v>14</v>
      </c>
      <c r="D58" s="198"/>
      <c r="E58" s="3"/>
      <c r="F58" s="123"/>
      <c r="G58" s="3"/>
      <c r="H58" s="131">
        <f t="shared" si="4"/>
        <v>0</v>
      </c>
      <c r="J58" s="131">
        <f t="shared" si="3"/>
        <v>0</v>
      </c>
    </row>
    <row r="59" spans="1:10" x14ac:dyDescent="0.2">
      <c r="C59" s="6" t="s">
        <v>33</v>
      </c>
      <c r="D59" s="198"/>
      <c r="E59" s="3"/>
      <c r="F59" s="123"/>
      <c r="G59" s="3"/>
      <c r="H59" s="131">
        <f t="shared" si="4"/>
        <v>0</v>
      </c>
      <c r="J59" s="131">
        <f t="shared" si="3"/>
        <v>0</v>
      </c>
    </row>
    <row r="60" spans="1:10" x14ac:dyDescent="0.2">
      <c r="C60" s="6" t="s">
        <v>15</v>
      </c>
      <c r="D60" s="198"/>
      <c r="E60" s="3"/>
      <c r="F60" s="123"/>
      <c r="G60" s="3"/>
      <c r="H60" s="131">
        <f t="shared" si="4"/>
        <v>0</v>
      </c>
      <c r="J60" s="131">
        <f t="shared" si="3"/>
        <v>0</v>
      </c>
    </row>
    <row r="61" spans="1:10" x14ac:dyDescent="0.2">
      <c r="C61" s="45" t="s">
        <v>49</v>
      </c>
      <c r="D61" s="198"/>
      <c r="E61" s="3"/>
      <c r="F61" s="123"/>
      <c r="G61" s="3"/>
      <c r="H61" s="131">
        <f t="shared" si="4"/>
        <v>0</v>
      </c>
      <c r="J61" s="131">
        <f t="shared" si="3"/>
        <v>0</v>
      </c>
    </row>
    <row r="62" spans="1:10" x14ac:dyDescent="0.2">
      <c r="C62" s="6" t="s">
        <v>16</v>
      </c>
      <c r="D62" s="198"/>
      <c r="E62" s="3"/>
      <c r="F62" s="123"/>
      <c r="G62" s="3"/>
      <c r="H62" s="131">
        <f t="shared" si="4"/>
        <v>0</v>
      </c>
      <c r="J62" s="131">
        <f t="shared" si="3"/>
        <v>0</v>
      </c>
    </row>
    <row r="63" spans="1:10" ht="25.5" x14ac:dyDescent="0.2">
      <c r="C63" s="6" t="s">
        <v>50</v>
      </c>
      <c r="D63" s="198"/>
      <c r="E63" s="3"/>
      <c r="F63" s="123"/>
      <c r="G63" s="3"/>
      <c r="H63" s="131">
        <f t="shared" si="4"/>
        <v>0</v>
      </c>
      <c r="J63" s="131">
        <f t="shared" si="3"/>
        <v>0</v>
      </c>
    </row>
    <row r="64" spans="1:10" x14ac:dyDescent="0.2">
      <c r="C64" s="6" t="s">
        <v>17</v>
      </c>
      <c r="D64" s="198"/>
      <c r="E64" s="3"/>
      <c r="F64" s="123"/>
      <c r="G64" s="3"/>
      <c r="H64" s="131">
        <f t="shared" si="4"/>
        <v>0</v>
      </c>
      <c r="J64" s="131">
        <f t="shared" si="3"/>
        <v>0</v>
      </c>
    </row>
    <row r="65" spans="1:13" x14ac:dyDescent="0.2">
      <c r="C65" s="6" t="s">
        <v>51</v>
      </c>
      <c r="D65" s="198"/>
      <c r="E65" s="3"/>
      <c r="F65" s="123"/>
      <c r="G65" s="3"/>
      <c r="H65" s="131">
        <f t="shared" si="4"/>
        <v>0</v>
      </c>
      <c r="J65" s="131">
        <f t="shared" si="3"/>
        <v>0</v>
      </c>
    </row>
    <row r="66" spans="1:13" x14ac:dyDescent="0.2">
      <c r="C66" s="6" t="s">
        <v>32</v>
      </c>
      <c r="D66" s="198"/>
      <c r="E66" s="3"/>
      <c r="F66" s="123"/>
      <c r="G66" s="3"/>
      <c r="H66" s="131">
        <f t="shared" si="4"/>
        <v>0</v>
      </c>
      <c r="J66" s="131">
        <f t="shared" si="3"/>
        <v>0</v>
      </c>
    </row>
    <row r="67" spans="1:13" x14ac:dyDescent="0.2">
      <c r="C67" s="6" t="s">
        <v>57</v>
      </c>
      <c r="D67" s="198"/>
      <c r="E67" s="3"/>
      <c r="F67" s="123"/>
      <c r="G67" s="3"/>
      <c r="H67" s="131">
        <f t="shared" si="4"/>
        <v>0</v>
      </c>
      <c r="J67" s="131">
        <v>-5000</v>
      </c>
    </row>
    <row r="68" spans="1:13" x14ac:dyDescent="0.2">
      <c r="C68" s="6" t="s">
        <v>53</v>
      </c>
      <c r="D68" s="198"/>
      <c r="E68" s="3"/>
      <c r="F68" s="123"/>
      <c r="G68" s="3"/>
      <c r="H68" s="131">
        <f t="shared" si="4"/>
        <v>0</v>
      </c>
      <c r="J68" s="131">
        <f t="shared" ref="J68:J69" si="5">H68</f>
        <v>0</v>
      </c>
    </row>
    <row r="69" spans="1:13" x14ac:dyDescent="0.2">
      <c r="C69" s="6" t="s">
        <v>54</v>
      </c>
      <c r="D69" s="198"/>
      <c r="E69" s="3"/>
      <c r="F69" s="123"/>
      <c r="G69" s="3"/>
      <c r="H69" s="131">
        <f t="shared" si="4"/>
        <v>0</v>
      </c>
      <c r="J69" s="131">
        <f t="shared" si="5"/>
        <v>0</v>
      </c>
    </row>
    <row r="70" spans="1:13" x14ac:dyDescent="0.2">
      <c r="C70" s="6" t="s">
        <v>52</v>
      </c>
      <c r="D70" s="198"/>
      <c r="E70" s="3"/>
      <c r="F70" s="123"/>
      <c r="G70" s="3"/>
      <c r="H70" s="131">
        <f t="shared" si="4"/>
        <v>0</v>
      </c>
      <c r="J70" s="131">
        <f t="shared" si="3"/>
        <v>0</v>
      </c>
    </row>
    <row r="71" spans="1:13" x14ac:dyDescent="0.2">
      <c r="C71" s="45" t="s">
        <v>18</v>
      </c>
      <c r="D71" s="199"/>
      <c r="E71" s="3"/>
      <c r="F71" s="124"/>
      <c r="G71" s="3"/>
      <c r="H71" s="121">
        <f t="shared" si="4"/>
        <v>0</v>
      </c>
      <c r="J71" s="124">
        <v>12</v>
      </c>
    </row>
    <row r="72" spans="1:13" x14ac:dyDescent="0.2">
      <c r="A72" s="2"/>
      <c r="B72" s="2"/>
      <c r="C72" s="43" t="s">
        <v>5</v>
      </c>
      <c r="D72" s="200">
        <f>SUM(D50:D71)</f>
        <v>0</v>
      </c>
      <c r="E72" s="4"/>
      <c r="F72" s="122">
        <f>SUM(F50:F71)</f>
        <v>0</v>
      </c>
      <c r="G72" s="4"/>
      <c r="H72" s="131">
        <f>SUM(H50:H71)</f>
        <v>0</v>
      </c>
      <c r="J72" s="131">
        <f>SUM(J50:J71)</f>
        <v>-4988</v>
      </c>
    </row>
    <row r="73" spans="1:13" x14ac:dyDescent="0.2">
      <c r="D73" s="204"/>
      <c r="E73" s="3"/>
      <c r="F73" s="41"/>
      <c r="G73" s="3"/>
      <c r="H73" s="126"/>
      <c r="J73" s="214"/>
    </row>
    <row r="74" spans="1:13" x14ac:dyDescent="0.2">
      <c r="A74" s="2"/>
      <c r="B74" s="2"/>
      <c r="C74" s="43" t="s">
        <v>19</v>
      </c>
      <c r="D74" s="200">
        <f>SUM(D11+D19+D29+D35+D47+D72)</f>
        <v>0</v>
      </c>
      <c r="E74" s="122"/>
      <c r="F74" s="122">
        <f>F11+F19+F29+F35+F47+F72</f>
        <v>0</v>
      </c>
      <c r="G74" s="122"/>
      <c r="H74" s="131">
        <f>D74-F74</f>
        <v>0</v>
      </c>
      <c r="I74" s="123"/>
      <c r="J74" s="131">
        <f>SUM(J72,J47,J35,J29,J19,J11)</f>
        <v>-16658</v>
      </c>
    </row>
    <row r="75" spans="1:13" ht="13.5" thickBot="1" x14ac:dyDescent="0.25">
      <c r="E75" s="3"/>
      <c r="G75" s="3"/>
    </row>
    <row r="76" spans="1:13" ht="14.25" thickTop="1" thickBot="1" x14ac:dyDescent="0.25">
      <c r="A76" s="228" t="s">
        <v>27</v>
      </c>
      <c r="B76" s="229"/>
      <c r="C76" s="230"/>
      <c r="E76" s="3"/>
      <c r="G76" s="3"/>
      <c r="K76" s="215" t="e">
        <f>K6+H74</f>
        <v>#REF!</v>
      </c>
      <c r="M76" s="216"/>
    </row>
    <row r="77" spans="1:13" ht="14.25" thickTop="1" thickBot="1" x14ac:dyDescent="0.25">
      <c r="E77" s="3"/>
      <c r="G77" s="3"/>
      <c r="M77" s="216"/>
    </row>
    <row r="78" spans="1:13" ht="14.25" thickTop="1" thickBot="1" x14ac:dyDescent="0.25">
      <c r="A78" s="225" t="s">
        <v>28</v>
      </c>
      <c r="B78" s="226"/>
      <c r="C78" s="227"/>
      <c r="D78" s="206"/>
      <c r="E78" s="128"/>
      <c r="F78" s="127"/>
      <c r="G78" s="128"/>
      <c r="H78" s="129"/>
      <c r="I78" s="217"/>
      <c r="J78" s="218"/>
      <c r="K78" s="219">
        <v>10097.6</v>
      </c>
    </row>
    <row r="79" spans="1:13" ht="13.5" thickTop="1" x14ac:dyDescent="0.2">
      <c r="E79" s="3"/>
      <c r="G79" s="3"/>
    </row>
    <row r="80" spans="1:13" x14ac:dyDescent="0.2">
      <c r="E80" s="3"/>
      <c r="G80" s="3"/>
    </row>
    <row r="81" spans="5:7" x14ac:dyDescent="0.2">
      <c r="E81" s="3"/>
      <c r="G81" s="3"/>
    </row>
    <row r="82" spans="5:7" x14ac:dyDescent="0.2">
      <c r="E82" s="3"/>
      <c r="G82" s="3"/>
    </row>
    <row r="83" spans="5:7" x14ac:dyDescent="0.2">
      <c r="E83" s="3"/>
      <c r="G83" s="3"/>
    </row>
    <row r="84" spans="5:7" x14ac:dyDescent="0.2">
      <c r="E84" s="3"/>
      <c r="G84" s="3"/>
    </row>
    <row r="85" spans="5:7" x14ac:dyDescent="0.2">
      <c r="E85" s="3"/>
      <c r="G85" s="3"/>
    </row>
    <row r="86" spans="5:7" x14ac:dyDescent="0.2">
      <c r="E86" s="3"/>
      <c r="G86" s="3"/>
    </row>
    <row r="87" spans="5:7" x14ac:dyDescent="0.2">
      <c r="E87" s="3"/>
      <c r="G87" s="3"/>
    </row>
    <row r="88" spans="5:7" x14ac:dyDescent="0.2">
      <c r="E88" s="3"/>
      <c r="G88" s="3"/>
    </row>
    <row r="89" spans="5:7" x14ac:dyDescent="0.2">
      <c r="E89" s="3"/>
      <c r="G89" s="3"/>
    </row>
    <row r="90" spans="5:7" x14ac:dyDescent="0.2">
      <c r="E90" s="3"/>
      <c r="G90" s="3"/>
    </row>
    <row r="91" spans="5:7" x14ac:dyDescent="0.2">
      <c r="E91" s="3"/>
      <c r="G91" s="3"/>
    </row>
    <row r="92" spans="5:7" x14ac:dyDescent="0.2">
      <c r="E92" s="3"/>
      <c r="G92" s="3"/>
    </row>
    <row r="93" spans="5:7" x14ac:dyDescent="0.2">
      <c r="E93" s="3"/>
      <c r="G93" s="3"/>
    </row>
    <row r="94" spans="5:7" x14ac:dyDescent="0.2">
      <c r="E94" s="3"/>
      <c r="G94" s="3"/>
    </row>
    <row r="95" spans="5:7" x14ac:dyDescent="0.2">
      <c r="E95" s="3"/>
      <c r="G95" s="3"/>
    </row>
    <row r="96" spans="5:7" x14ac:dyDescent="0.2">
      <c r="E96" s="3"/>
      <c r="G96" s="3"/>
    </row>
    <row r="97" spans="5:7" x14ac:dyDescent="0.2">
      <c r="E97" s="3"/>
      <c r="G97" s="3"/>
    </row>
    <row r="98" spans="5:7" x14ac:dyDescent="0.2">
      <c r="E98" s="3"/>
      <c r="G98" s="3"/>
    </row>
    <row r="99" spans="5:7" x14ac:dyDescent="0.2">
      <c r="E99" s="3"/>
      <c r="G99" s="3"/>
    </row>
    <row r="100" spans="5:7" x14ac:dyDescent="0.2">
      <c r="E100" s="3"/>
      <c r="G100" s="3"/>
    </row>
    <row r="101" spans="5:7" x14ac:dyDescent="0.2">
      <c r="E101" s="3"/>
      <c r="G101" s="3"/>
    </row>
  </sheetData>
  <mergeCells count="6">
    <mergeCell ref="D4:H4"/>
    <mergeCell ref="A1:K1"/>
    <mergeCell ref="A2:K2"/>
    <mergeCell ref="A3:K3"/>
    <mergeCell ref="A78:C78"/>
    <mergeCell ref="A76:C76"/>
  </mergeCells>
  <pageMargins left="0.7" right="0.7" top="0.75" bottom="0.75" header="0.3" footer="0.3"/>
  <pageSetup scale="6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J68"/>
  <sheetViews>
    <sheetView workbookViewId="0">
      <selection activeCell="A4" sqref="A4"/>
    </sheetView>
  </sheetViews>
  <sheetFormatPr defaultRowHeight="15" x14ac:dyDescent="0.25"/>
  <cols>
    <col min="1" max="1" width="18.5703125" style="50" bestFit="1" customWidth="1"/>
    <col min="2" max="2" width="8.140625" bestFit="1" customWidth="1"/>
    <col min="3" max="3" width="22.28515625" bestFit="1" customWidth="1"/>
    <col min="4" max="4" width="26.42578125" style="70" bestFit="1" customWidth="1"/>
    <col min="5" max="5" width="10.140625" style="70" customWidth="1"/>
    <col min="6" max="6" width="9.140625" style="70" customWidth="1"/>
    <col min="7" max="7" width="10.140625" bestFit="1" customWidth="1"/>
    <col min="8" max="8" width="12.85546875" customWidth="1"/>
    <col min="9" max="9" width="10.5703125" bestFit="1" customWidth="1"/>
  </cols>
  <sheetData>
    <row r="1" spans="1:10" x14ac:dyDescent="0.25">
      <c r="A1" s="231" t="s">
        <v>0</v>
      </c>
      <c r="B1" s="231"/>
      <c r="C1" s="231"/>
      <c r="D1" s="231"/>
      <c r="E1" s="231"/>
      <c r="F1" s="231"/>
      <c r="G1" s="231"/>
      <c r="H1" s="9"/>
    </row>
    <row r="2" spans="1:10" x14ac:dyDescent="0.25">
      <c r="A2" s="231" t="s">
        <v>29</v>
      </c>
      <c r="B2" s="231"/>
      <c r="C2" s="231"/>
      <c r="D2" s="231"/>
      <c r="E2" s="231"/>
      <c r="F2" s="231"/>
      <c r="G2" s="231"/>
      <c r="H2" s="9"/>
    </row>
    <row r="3" spans="1:10" x14ac:dyDescent="0.25">
      <c r="A3" s="232">
        <v>43466</v>
      </c>
      <c r="B3" s="232"/>
      <c r="C3" s="232"/>
      <c r="D3" s="232"/>
      <c r="E3" s="232"/>
      <c r="F3" s="232"/>
      <c r="G3" s="232"/>
      <c r="H3" s="9"/>
    </row>
    <row r="4" spans="1:10" x14ac:dyDescent="0.25">
      <c r="A4" s="38"/>
      <c r="B4" s="9"/>
      <c r="C4" s="10"/>
      <c r="D4" s="66"/>
      <c r="E4" s="66"/>
      <c r="F4" s="66"/>
      <c r="G4" s="11"/>
      <c r="H4" s="9"/>
    </row>
    <row r="5" spans="1:10" x14ac:dyDescent="0.25">
      <c r="A5" s="38"/>
      <c r="B5" s="9"/>
      <c r="C5" s="9"/>
      <c r="D5" s="67"/>
      <c r="E5" s="67"/>
      <c r="F5" s="67"/>
      <c r="G5" s="12"/>
      <c r="H5" s="9"/>
    </row>
    <row r="6" spans="1:10" x14ac:dyDescent="0.25">
      <c r="A6" s="133" t="s">
        <v>24</v>
      </c>
      <c r="B6" s="9"/>
      <c r="C6" s="9"/>
      <c r="D6" s="66"/>
      <c r="E6" s="66"/>
      <c r="F6" s="66"/>
      <c r="G6" s="14"/>
      <c r="H6" s="14" t="e">
        <f>'YTD 19'!K76</f>
        <v>#REF!</v>
      </c>
    </row>
    <row r="7" spans="1:10" x14ac:dyDescent="0.25">
      <c r="A7" s="38"/>
      <c r="B7" s="9"/>
      <c r="C7" s="38" t="s">
        <v>30</v>
      </c>
      <c r="D7" s="66"/>
      <c r="E7" s="66"/>
      <c r="F7" s="66"/>
      <c r="G7" s="11"/>
      <c r="H7" s="9"/>
    </row>
    <row r="8" spans="1:10" x14ac:dyDescent="0.25">
      <c r="A8" s="48" t="s">
        <v>38</v>
      </c>
      <c r="B8" s="51"/>
      <c r="C8" s="48" t="s">
        <v>40</v>
      </c>
      <c r="D8" s="68" t="s">
        <v>37</v>
      </c>
      <c r="E8" s="68" t="s">
        <v>39</v>
      </c>
      <c r="F8" s="68" t="s">
        <v>44</v>
      </c>
      <c r="G8" s="49" t="s">
        <v>5</v>
      </c>
      <c r="H8" s="9"/>
    </row>
    <row r="9" spans="1:10" x14ac:dyDescent="0.25">
      <c r="A9" s="52"/>
      <c r="B9" s="56"/>
      <c r="C9" s="57"/>
      <c r="D9" s="55"/>
      <c r="E9" s="73"/>
      <c r="F9" s="73"/>
      <c r="G9" s="54"/>
      <c r="H9" s="11"/>
    </row>
    <row r="10" spans="1:10" x14ac:dyDescent="0.25">
      <c r="A10" s="52"/>
      <c r="B10" s="52"/>
      <c r="C10" s="53"/>
      <c r="D10" s="55"/>
      <c r="E10" s="73"/>
      <c r="F10" s="73"/>
      <c r="G10" s="54"/>
      <c r="H10" s="11"/>
      <c r="J10" s="36"/>
    </row>
    <row r="11" spans="1:10" x14ac:dyDescent="0.25">
      <c r="A11" s="56"/>
      <c r="B11" s="56"/>
      <c r="C11" s="57"/>
      <c r="D11" s="55"/>
      <c r="E11" s="73"/>
      <c r="F11" s="73"/>
      <c r="G11" s="54"/>
      <c r="H11" s="74"/>
      <c r="J11" s="36"/>
    </row>
    <row r="12" spans="1:10" x14ac:dyDescent="0.25">
      <c r="A12" s="56"/>
      <c r="B12" s="56"/>
      <c r="C12" s="57"/>
      <c r="D12" s="55"/>
      <c r="E12" s="73"/>
      <c r="F12" s="73"/>
      <c r="G12" s="54"/>
      <c r="H12" s="11"/>
      <c r="J12" s="36"/>
    </row>
    <row r="13" spans="1:10" x14ac:dyDescent="0.25">
      <c r="A13" s="56"/>
      <c r="B13" s="56"/>
      <c r="C13" s="57"/>
      <c r="D13" s="55"/>
      <c r="E13" s="73"/>
      <c r="F13" s="73"/>
      <c r="G13" s="54"/>
      <c r="H13" s="11"/>
      <c r="J13" s="36"/>
    </row>
    <row r="14" spans="1:10" x14ac:dyDescent="0.25">
      <c r="A14" s="56"/>
      <c r="B14" s="56"/>
      <c r="C14" s="57"/>
      <c r="D14" s="55"/>
      <c r="E14" s="73"/>
      <c r="F14" s="73"/>
      <c r="G14" s="54"/>
      <c r="H14" s="11"/>
      <c r="J14" s="36"/>
    </row>
    <row r="15" spans="1:10" x14ac:dyDescent="0.25">
      <c r="A15" s="56"/>
      <c r="B15" s="56"/>
      <c r="C15" s="57"/>
      <c r="D15" s="55"/>
      <c r="E15" s="73"/>
      <c r="F15" s="73"/>
      <c r="G15" s="54"/>
      <c r="H15" s="11"/>
      <c r="J15" s="36"/>
    </row>
    <row r="16" spans="1:10" x14ac:dyDescent="0.25">
      <c r="A16" s="56"/>
      <c r="B16" s="56"/>
      <c r="C16" s="57"/>
      <c r="D16" s="55"/>
      <c r="E16" s="73"/>
      <c r="F16" s="73"/>
      <c r="G16" s="54"/>
      <c r="H16" s="11"/>
      <c r="J16" s="36"/>
    </row>
    <row r="17" spans="1:10" x14ac:dyDescent="0.25">
      <c r="A17" s="56"/>
      <c r="B17" s="56"/>
      <c r="C17" s="57"/>
      <c r="D17" s="55"/>
      <c r="E17" s="73"/>
      <c r="F17" s="73"/>
      <c r="G17" s="54"/>
      <c r="H17" s="11"/>
      <c r="J17" s="36"/>
    </row>
    <row r="18" spans="1:10" x14ac:dyDescent="0.25">
      <c r="A18" s="56"/>
      <c r="B18" s="56"/>
      <c r="C18" s="57"/>
      <c r="D18" s="55"/>
      <c r="E18" s="73"/>
      <c r="F18" s="73"/>
      <c r="G18" s="54"/>
      <c r="H18" s="11"/>
    </row>
    <row r="19" spans="1:10" x14ac:dyDescent="0.25">
      <c r="A19" s="56"/>
      <c r="B19" s="56"/>
      <c r="C19" s="57"/>
      <c r="D19" s="55"/>
      <c r="E19" s="73"/>
      <c r="F19" s="73"/>
      <c r="G19" s="54"/>
      <c r="H19" s="11"/>
    </row>
    <row r="20" spans="1:10" x14ac:dyDescent="0.25">
      <c r="A20" s="56"/>
      <c r="B20" s="56"/>
      <c r="C20" s="57"/>
      <c r="D20" s="55"/>
      <c r="E20" s="73"/>
      <c r="F20" s="73"/>
      <c r="G20" s="54"/>
      <c r="H20" s="11"/>
    </row>
    <row r="21" spans="1:10" x14ac:dyDescent="0.25">
      <c r="A21" s="56"/>
      <c r="B21" s="56"/>
      <c r="C21" s="57"/>
      <c r="D21" s="55"/>
      <c r="E21" s="73"/>
      <c r="F21" s="73"/>
      <c r="G21" s="54"/>
      <c r="H21" s="11"/>
    </row>
    <row r="22" spans="1:10" x14ac:dyDescent="0.25">
      <c r="A22" s="56"/>
      <c r="B22" s="56"/>
      <c r="C22" s="57"/>
      <c r="D22" s="55"/>
      <c r="E22" s="73"/>
      <c r="F22" s="73"/>
      <c r="G22" s="54"/>
      <c r="H22" s="11"/>
    </row>
    <row r="23" spans="1:10" x14ac:dyDescent="0.25">
      <c r="A23" s="56"/>
      <c r="B23" s="56"/>
      <c r="C23" s="57"/>
      <c r="D23" s="55"/>
      <c r="E23" s="73"/>
      <c r="F23" s="73"/>
      <c r="G23" s="54"/>
      <c r="H23" s="11"/>
    </row>
    <row r="24" spans="1:10" x14ac:dyDescent="0.25">
      <c r="A24" s="56"/>
      <c r="B24" s="56"/>
      <c r="C24" s="57"/>
      <c r="D24" s="55"/>
      <c r="E24" s="73"/>
      <c r="F24" s="73"/>
      <c r="G24" s="54"/>
      <c r="H24" s="11"/>
    </row>
    <row r="25" spans="1:10" x14ac:dyDescent="0.25">
      <c r="A25" s="56"/>
      <c r="B25" s="56"/>
      <c r="C25" s="57"/>
      <c r="D25" s="55"/>
      <c r="E25" s="73"/>
      <c r="F25" s="73"/>
      <c r="G25" s="54"/>
      <c r="H25" s="11"/>
    </row>
    <row r="26" spans="1:10" x14ac:dyDescent="0.25">
      <c r="A26" s="56"/>
      <c r="B26" s="56"/>
      <c r="C26" s="57"/>
      <c r="D26" s="55"/>
      <c r="E26" s="73"/>
      <c r="F26" s="73"/>
      <c r="G26" s="54"/>
      <c r="H26" s="11"/>
    </row>
    <row r="27" spans="1:10" x14ac:dyDescent="0.25">
      <c r="A27" s="56"/>
      <c r="B27" s="56"/>
      <c r="C27" s="57"/>
      <c r="D27" s="55"/>
      <c r="E27" s="73"/>
      <c r="F27" s="73"/>
      <c r="G27" s="54"/>
      <c r="H27" s="11"/>
    </row>
    <row r="28" spans="1:10" x14ac:dyDescent="0.25">
      <c r="A28" s="56"/>
      <c r="B28" s="56"/>
      <c r="C28" s="57"/>
      <c r="D28" s="55"/>
      <c r="E28" s="73"/>
      <c r="F28" s="73"/>
      <c r="G28" s="54"/>
      <c r="H28" s="11"/>
    </row>
    <row r="29" spans="1:10" x14ac:dyDescent="0.25">
      <c r="A29" s="59"/>
      <c r="B29" s="56"/>
      <c r="C29" s="58"/>
      <c r="D29" s="64"/>
      <c r="E29" s="64"/>
      <c r="F29" s="64"/>
      <c r="G29" s="54"/>
      <c r="H29" s="34"/>
    </row>
    <row r="30" spans="1:10" x14ac:dyDescent="0.25">
      <c r="A30" s="58"/>
      <c r="B30" s="27"/>
      <c r="C30" s="25"/>
      <c r="D30" s="75" t="s">
        <v>45</v>
      </c>
      <c r="E30" s="28">
        <f t="shared" ref="E30:F30" si="0">SUM(E8:E29)</f>
        <v>0</v>
      </c>
      <c r="F30" s="28">
        <f t="shared" si="0"/>
        <v>0</v>
      </c>
      <c r="G30" s="28">
        <f>SUM(G8:G29)</f>
        <v>0</v>
      </c>
      <c r="H30" s="34"/>
    </row>
    <row r="31" spans="1:10" x14ac:dyDescent="0.25">
      <c r="A31" s="38"/>
      <c r="B31" s="9"/>
      <c r="C31" s="9"/>
      <c r="D31" s="69"/>
      <c r="E31" s="69"/>
      <c r="F31" s="69"/>
      <c r="G31" s="11"/>
      <c r="H31" s="15"/>
    </row>
    <row r="32" spans="1:10" x14ac:dyDescent="0.25">
      <c r="A32" s="48" t="s">
        <v>41</v>
      </c>
      <c r="B32" s="48"/>
      <c r="C32" s="48" t="s">
        <v>42</v>
      </c>
      <c r="D32" s="233" t="s">
        <v>43</v>
      </c>
      <c r="E32" s="234"/>
      <c r="F32" s="234"/>
      <c r="G32" s="49" t="s">
        <v>39</v>
      </c>
      <c r="H32" s="15"/>
    </row>
    <row r="33" spans="1:9" x14ac:dyDescent="0.25">
      <c r="A33" s="52"/>
      <c r="B33" s="37"/>
      <c r="C33" s="53"/>
      <c r="D33" s="235"/>
      <c r="E33" s="236"/>
      <c r="F33" s="236"/>
      <c r="G33" s="26"/>
      <c r="H33" s="15"/>
    </row>
    <row r="34" spans="1:9" x14ac:dyDescent="0.25">
      <c r="A34" s="59"/>
      <c r="B34" s="23"/>
      <c r="C34" s="60"/>
      <c r="D34" s="237"/>
      <c r="E34" s="238"/>
      <c r="F34" s="239"/>
      <c r="G34" s="26"/>
      <c r="H34" s="15"/>
    </row>
    <row r="35" spans="1:9" x14ac:dyDescent="0.25">
      <c r="A35" s="59"/>
      <c r="B35" s="27"/>
      <c r="C35" s="60"/>
      <c r="D35" s="237"/>
      <c r="E35" s="238"/>
      <c r="F35" s="239"/>
      <c r="G35" s="26"/>
      <c r="H35" s="15"/>
    </row>
    <row r="36" spans="1:9" x14ac:dyDescent="0.25">
      <c r="A36" s="59"/>
      <c r="B36" s="23"/>
      <c r="C36" s="60"/>
      <c r="D36" s="240"/>
      <c r="E36" s="238"/>
      <c r="F36" s="239"/>
      <c r="G36" s="26"/>
      <c r="H36" s="15"/>
    </row>
    <row r="37" spans="1:9" x14ac:dyDescent="0.25">
      <c r="A37" s="59"/>
      <c r="B37" s="23"/>
      <c r="C37" s="60"/>
      <c r="D37" s="237"/>
      <c r="E37" s="238"/>
      <c r="F37" s="239"/>
      <c r="G37" s="18"/>
      <c r="H37" s="15"/>
    </row>
    <row r="38" spans="1:9" x14ac:dyDescent="0.25">
      <c r="A38" s="59"/>
      <c r="B38" s="27"/>
      <c r="C38" s="60"/>
      <c r="D38" s="237"/>
      <c r="E38" s="238"/>
      <c r="F38" s="239"/>
      <c r="G38" s="26"/>
      <c r="H38" s="15"/>
    </row>
    <row r="39" spans="1:9" x14ac:dyDescent="0.25">
      <c r="A39" s="56"/>
      <c r="B39" s="32"/>
      <c r="C39" s="57"/>
      <c r="D39" s="241"/>
      <c r="E39" s="238"/>
      <c r="F39" s="239"/>
      <c r="G39" s="17"/>
      <c r="H39" s="15"/>
    </row>
    <row r="40" spans="1:9" x14ac:dyDescent="0.25">
      <c r="A40" s="59"/>
      <c r="B40" s="23"/>
      <c r="C40" s="60"/>
      <c r="D40" s="237"/>
      <c r="E40" s="238"/>
      <c r="F40" s="239"/>
      <c r="G40" s="18"/>
      <c r="H40" s="20"/>
      <c r="I40" s="36"/>
    </row>
    <row r="41" spans="1:9" x14ac:dyDescent="0.25">
      <c r="A41" s="59"/>
      <c r="B41" s="21"/>
      <c r="C41" s="57"/>
      <c r="D41" s="241"/>
      <c r="E41" s="238"/>
      <c r="F41" s="239"/>
      <c r="G41" s="17"/>
      <c r="H41" s="20"/>
    </row>
    <row r="42" spans="1:9" x14ac:dyDescent="0.25">
      <c r="A42" s="59"/>
      <c r="B42" s="21"/>
      <c r="C42" s="60"/>
      <c r="D42" s="237"/>
      <c r="E42" s="238"/>
      <c r="F42" s="239"/>
      <c r="G42" s="18"/>
      <c r="H42" s="20"/>
    </row>
    <row r="43" spans="1:9" x14ac:dyDescent="0.25">
      <c r="A43" s="59"/>
      <c r="B43" s="21"/>
      <c r="C43" s="57"/>
      <c r="D43" s="237"/>
      <c r="E43" s="238"/>
      <c r="F43" s="239"/>
      <c r="G43" s="18"/>
      <c r="H43" s="20"/>
    </row>
    <row r="44" spans="1:9" x14ac:dyDescent="0.25">
      <c r="A44" s="59"/>
      <c r="B44" s="21"/>
      <c r="C44" s="60"/>
      <c r="D44" s="237"/>
      <c r="E44" s="238"/>
      <c r="F44" s="239"/>
      <c r="G44" s="18"/>
      <c r="H44" s="20"/>
    </row>
    <row r="45" spans="1:9" x14ac:dyDescent="0.25">
      <c r="A45" s="59"/>
      <c r="B45" s="21"/>
      <c r="C45" s="57"/>
      <c r="D45" s="237"/>
      <c r="E45" s="238"/>
      <c r="F45" s="239"/>
      <c r="G45" s="18"/>
      <c r="H45" s="20"/>
    </row>
    <row r="46" spans="1:9" x14ac:dyDescent="0.25">
      <c r="A46" s="59"/>
      <c r="B46" s="21"/>
      <c r="C46" s="60"/>
      <c r="D46" s="237"/>
      <c r="E46" s="238"/>
      <c r="F46" s="239"/>
      <c r="G46" s="18"/>
      <c r="H46" s="20"/>
    </row>
    <row r="47" spans="1:9" x14ac:dyDescent="0.25">
      <c r="A47" s="59"/>
      <c r="B47" s="21"/>
      <c r="C47" s="57"/>
      <c r="D47" s="237"/>
      <c r="E47" s="238"/>
      <c r="F47" s="239"/>
      <c r="G47" s="18"/>
      <c r="H47" s="20"/>
    </row>
    <row r="48" spans="1:9" x14ac:dyDescent="0.25">
      <c r="A48" s="59"/>
      <c r="B48" s="21"/>
      <c r="C48" s="60"/>
      <c r="D48" s="237"/>
      <c r="E48" s="238"/>
      <c r="F48" s="239"/>
      <c r="G48" s="18"/>
      <c r="H48" s="20"/>
    </row>
    <row r="49" spans="1:9" x14ac:dyDescent="0.25">
      <c r="A49" s="59"/>
      <c r="B49" s="21"/>
      <c r="C49" s="60"/>
      <c r="D49" s="237"/>
      <c r="E49" s="238"/>
      <c r="F49" s="239"/>
      <c r="G49" s="18"/>
      <c r="H49" s="20"/>
    </row>
    <row r="50" spans="1:9" x14ac:dyDescent="0.25">
      <c r="A50" s="59"/>
      <c r="B50" s="21"/>
      <c r="C50" s="60"/>
      <c r="D50" s="237"/>
      <c r="E50" s="238"/>
      <c r="F50" s="239"/>
      <c r="G50" s="18"/>
      <c r="H50" s="20"/>
      <c r="I50" s="35"/>
    </row>
    <row r="51" spans="1:9" x14ac:dyDescent="0.25">
      <c r="A51" s="59"/>
      <c r="B51" s="21"/>
      <c r="C51" s="60"/>
      <c r="D51" s="237"/>
      <c r="E51" s="238"/>
      <c r="F51" s="239"/>
      <c r="G51" s="18"/>
      <c r="H51" s="20"/>
    </row>
    <row r="52" spans="1:9" x14ac:dyDescent="0.25">
      <c r="A52" s="59"/>
      <c r="B52" s="21"/>
      <c r="C52" s="24"/>
      <c r="D52" s="242"/>
      <c r="E52" s="243"/>
      <c r="F52" s="244"/>
      <c r="G52" s="18"/>
      <c r="H52" s="20"/>
    </row>
    <row r="53" spans="1:9" x14ac:dyDescent="0.25">
      <c r="A53" s="59"/>
      <c r="B53" s="21"/>
      <c r="C53" s="24"/>
      <c r="D53" s="242"/>
      <c r="E53" s="243"/>
      <c r="F53" s="244"/>
      <c r="G53" s="18"/>
      <c r="H53" s="20"/>
    </row>
    <row r="54" spans="1:9" x14ac:dyDescent="0.25">
      <c r="A54" s="59"/>
      <c r="B54" s="21"/>
      <c r="C54" s="24"/>
      <c r="D54" s="242"/>
      <c r="E54" s="243"/>
      <c r="F54" s="244"/>
      <c r="G54" s="18"/>
      <c r="H54" s="20"/>
    </row>
    <row r="55" spans="1:9" x14ac:dyDescent="0.25">
      <c r="A55" s="59"/>
      <c r="B55" s="21"/>
      <c r="C55" s="24"/>
      <c r="D55" s="242"/>
      <c r="E55" s="243"/>
      <c r="F55" s="244"/>
      <c r="G55" s="18"/>
      <c r="H55" s="20"/>
    </row>
    <row r="56" spans="1:9" x14ac:dyDescent="0.25">
      <c r="A56" s="57"/>
      <c r="B56" s="21"/>
      <c r="C56" s="19"/>
      <c r="D56" s="245" t="s">
        <v>45</v>
      </c>
      <c r="E56" s="246"/>
      <c r="F56" s="247"/>
      <c r="G56" s="29">
        <f>SUM(G33:G55)</f>
        <v>0</v>
      </c>
      <c r="H56" s="9"/>
    </row>
    <row r="58" spans="1:9" x14ac:dyDescent="0.25">
      <c r="A58" s="133" t="s">
        <v>31</v>
      </c>
      <c r="B58" s="22"/>
      <c r="C58" s="13"/>
      <c r="D58" s="71"/>
      <c r="E58" s="71"/>
      <c r="F58" s="71"/>
      <c r="G58" s="13"/>
      <c r="H58" s="14" t="e">
        <f>H6+G30-G56</f>
        <v>#REF!</v>
      </c>
    </row>
    <row r="65" spans="1:6" x14ac:dyDescent="0.25">
      <c r="A65"/>
      <c r="D65"/>
      <c r="E65"/>
      <c r="F65"/>
    </row>
    <row r="68" spans="1:6" x14ac:dyDescent="0.25">
      <c r="A68"/>
      <c r="D68"/>
      <c r="E68"/>
      <c r="F68"/>
    </row>
  </sheetData>
  <mergeCells count="28">
    <mergeCell ref="D54:F54"/>
    <mergeCell ref="D55:F55"/>
    <mergeCell ref="D56:F56"/>
    <mergeCell ref="D49:F49"/>
    <mergeCell ref="D50:F50"/>
    <mergeCell ref="D51:F51"/>
    <mergeCell ref="D52:F52"/>
    <mergeCell ref="D53:F53"/>
    <mergeCell ref="D44:F44"/>
    <mergeCell ref="D45:F45"/>
    <mergeCell ref="D46:F46"/>
    <mergeCell ref="D47:F47"/>
    <mergeCell ref="D48:F48"/>
    <mergeCell ref="D39:F39"/>
    <mergeCell ref="D40:F40"/>
    <mergeCell ref="D41:F41"/>
    <mergeCell ref="D42:F42"/>
    <mergeCell ref="D43:F43"/>
    <mergeCell ref="D34:F34"/>
    <mergeCell ref="D35:F35"/>
    <mergeCell ref="D36:F36"/>
    <mergeCell ref="D37:F37"/>
    <mergeCell ref="D38:F38"/>
    <mergeCell ref="A1:G1"/>
    <mergeCell ref="A2:G2"/>
    <mergeCell ref="A3:G3"/>
    <mergeCell ref="D32:F32"/>
    <mergeCell ref="D33:F33"/>
  </mergeCells>
  <pageMargins left="0.7" right="0.7" top="0.75" bottom="0.75" header="0.3" footer="0.3"/>
  <pageSetup scale="74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J69"/>
  <sheetViews>
    <sheetView workbookViewId="0">
      <selection activeCell="A4" sqref="A4"/>
    </sheetView>
  </sheetViews>
  <sheetFormatPr defaultRowHeight="15" x14ac:dyDescent="0.25"/>
  <cols>
    <col min="1" max="1" width="18.5703125" style="50" bestFit="1" customWidth="1"/>
    <col min="2" max="2" width="8.140625" bestFit="1" customWidth="1"/>
    <col min="3" max="3" width="22.28515625" bestFit="1" customWidth="1"/>
    <col min="4" max="4" width="26.42578125" style="70" bestFit="1" customWidth="1"/>
    <col min="5" max="5" width="10.140625" style="70" customWidth="1"/>
    <col min="6" max="6" width="9.140625" style="70" customWidth="1"/>
    <col min="7" max="7" width="10.140625" bestFit="1" customWidth="1"/>
    <col min="8" max="8" width="12.5703125" customWidth="1"/>
    <col min="9" max="9" width="10.5703125" bestFit="1" customWidth="1"/>
  </cols>
  <sheetData>
    <row r="1" spans="1:10" x14ac:dyDescent="0.25">
      <c r="A1" s="231" t="s">
        <v>0</v>
      </c>
      <c r="B1" s="231"/>
      <c r="C1" s="231"/>
      <c r="D1" s="231"/>
      <c r="E1" s="231"/>
      <c r="F1" s="231"/>
      <c r="G1" s="231"/>
      <c r="H1" s="9"/>
    </row>
    <row r="2" spans="1:10" x14ac:dyDescent="0.25">
      <c r="A2" s="231" t="s">
        <v>29</v>
      </c>
      <c r="B2" s="231"/>
      <c r="C2" s="231"/>
      <c r="D2" s="231"/>
      <c r="E2" s="231"/>
      <c r="F2" s="231"/>
      <c r="G2" s="231"/>
      <c r="H2" s="9"/>
    </row>
    <row r="3" spans="1:10" x14ac:dyDescent="0.25">
      <c r="A3" s="232">
        <v>43497</v>
      </c>
      <c r="B3" s="232"/>
      <c r="C3" s="232"/>
      <c r="D3" s="232"/>
      <c r="E3" s="232"/>
      <c r="F3" s="232"/>
      <c r="G3" s="232"/>
      <c r="H3" s="9"/>
    </row>
    <row r="4" spans="1:10" x14ac:dyDescent="0.25">
      <c r="A4" s="38"/>
      <c r="B4" s="9"/>
      <c r="C4" s="10"/>
      <c r="D4" s="66"/>
      <c r="E4" s="66"/>
      <c r="F4" s="66"/>
      <c r="G4" s="11"/>
      <c r="H4" s="9"/>
    </row>
    <row r="5" spans="1:10" x14ac:dyDescent="0.25">
      <c r="A5" s="38"/>
      <c r="B5" s="9"/>
      <c r="C5" s="9"/>
      <c r="D5" s="67"/>
      <c r="E5" s="67"/>
      <c r="F5" s="67"/>
      <c r="G5" s="12"/>
      <c r="H5" s="9"/>
    </row>
    <row r="6" spans="1:10" x14ac:dyDescent="0.25">
      <c r="A6" s="133" t="s">
        <v>24</v>
      </c>
      <c r="B6" s="9"/>
      <c r="C6" s="9"/>
      <c r="D6" s="66"/>
      <c r="E6" s="66"/>
      <c r="F6" s="66"/>
      <c r="G6" s="14"/>
      <c r="H6" s="14" t="e">
        <f>'Jan 19'!H58</f>
        <v>#REF!</v>
      </c>
    </row>
    <row r="7" spans="1:10" x14ac:dyDescent="0.25">
      <c r="A7" s="38"/>
      <c r="B7" s="9"/>
      <c r="C7" s="38" t="s">
        <v>30</v>
      </c>
      <c r="D7" s="66"/>
      <c r="E7" s="66"/>
      <c r="F7" s="66"/>
      <c r="G7" s="11"/>
      <c r="H7" s="9"/>
    </row>
    <row r="8" spans="1:10" x14ac:dyDescent="0.25">
      <c r="A8" s="48" t="s">
        <v>38</v>
      </c>
      <c r="B8" s="51"/>
      <c r="C8" s="48" t="s">
        <v>40</v>
      </c>
      <c r="D8" s="68" t="s">
        <v>37</v>
      </c>
      <c r="E8" s="68" t="s">
        <v>39</v>
      </c>
      <c r="F8" s="68" t="s">
        <v>44</v>
      </c>
      <c r="G8" s="49" t="s">
        <v>5</v>
      </c>
      <c r="H8" s="9"/>
    </row>
    <row r="9" spans="1:10" s="140" customFormat="1" x14ac:dyDescent="0.25">
      <c r="A9" s="59"/>
      <c r="B9" s="60"/>
      <c r="C9" s="60"/>
      <c r="D9" s="138"/>
      <c r="E9" s="138"/>
      <c r="F9" s="138"/>
      <c r="G9" s="139"/>
      <c r="H9" s="15"/>
    </row>
    <row r="10" spans="1:10" x14ac:dyDescent="0.25">
      <c r="A10" s="52"/>
      <c r="B10" s="52"/>
      <c r="C10" s="53"/>
      <c r="D10" s="55"/>
      <c r="E10" s="73"/>
      <c r="F10" s="73"/>
      <c r="G10" s="54"/>
      <c r="H10" s="11"/>
      <c r="J10" s="36"/>
    </row>
    <row r="11" spans="1:10" x14ac:dyDescent="0.25">
      <c r="A11" s="56"/>
      <c r="B11" s="56"/>
      <c r="C11" s="57"/>
      <c r="D11" s="55"/>
      <c r="E11" s="73"/>
      <c r="F11" s="73"/>
      <c r="G11" s="54"/>
      <c r="H11" s="11"/>
      <c r="J11" s="36"/>
    </row>
    <row r="12" spans="1:10" x14ac:dyDescent="0.25">
      <c r="A12" s="56"/>
      <c r="B12" s="56"/>
      <c r="C12" s="57"/>
      <c r="D12" s="55"/>
      <c r="E12" s="73"/>
      <c r="F12" s="73"/>
      <c r="G12" s="54"/>
      <c r="H12" s="74"/>
      <c r="J12" s="36"/>
    </row>
    <row r="13" spans="1:10" x14ac:dyDescent="0.25">
      <c r="A13" s="56"/>
      <c r="B13" s="56"/>
      <c r="C13" s="57"/>
      <c r="D13" s="55"/>
      <c r="E13" s="73"/>
      <c r="F13" s="73"/>
      <c r="G13" s="54"/>
      <c r="H13" s="11"/>
      <c r="J13" s="36"/>
    </row>
    <row r="14" spans="1:10" x14ac:dyDescent="0.25">
      <c r="A14" s="56"/>
      <c r="B14" s="56"/>
      <c r="C14" s="57"/>
      <c r="D14" s="55"/>
      <c r="E14" s="73"/>
      <c r="F14" s="73"/>
      <c r="G14" s="54"/>
      <c r="H14" s="11"/>
      <c r="J14" s="36"/>
    </row>
    <row r="15" spans="1:10" x14ac:dyDescent="0.25">
      <c r="A15" s="56"/>
      <c r="B15" s="56"/>
      <c r="C15" s="57"/>
      <c r="D15" s="55"/>
      <c r="E15" s="73"/>
      <c r="F15" s="73"/>
      <c r="G15" s="54"/>
      <c r="H15" s="11"/>
      <c r="J15" s="36"/>
    </row>
    <row r="16" spans="1:10" x14ac:dyDescent="0.25">
      <c r="A16" s="56"/>
      <c r="B16" s="56"/>
      <c r="C16" s="57"/>
      <c r="D16" s="55"/>
      <c r="E16" s="73"/>
      <c r="F16" s="73"/>
      <c r="G16" s="54"/>
      <c r="H16" s="11"/>
      <c r="J16" s="36"/>
    </row>
    <row r="17" spans="1:10" x14ac:dyDescent="0.25">
      <c r="A17" s="56"/>
      <c r="B17" s="56"/>
      <c r="C17" s="57"/>
      <c r="D17" s="55"/>
      <c r="E17" s="73"/>
      <c r="F17" s="73"/>
      <c r="G17" s="54"/>
      <c r="H17" s="11"/>
      <c r="J17" s="36"/>
    </row>
    <row r="18" spans="1:10" x14ac:dyDescent="0.25">
      <c r="A18" s="56"/>
      <c r="B18" s="56"/>
      <c r="C18" s="57"/>
      <c r="D18" s="55"/>
      <c r="E18" s="73"/>
      <c r="F18" s="73"/>
      <c r="G18" s="54"/>
      <c r="H18" s="11"/>
      <c r="J18" s="36"/>
    </row>
    <row r="19" spans="1:10" x14ac:dyDescent="0.25">
      <c r="A19" s="56"/>
      <c r="B19" s="56"/>
      <c r="C19" s="57"/>
      <c r="D19" s="55"/>
      <c r="E19" s="73"/>
      <c r="F19" s="73"/>
      <c r="G19" s="54"/>
      <c r="H19" s="11"/>
    </row>
    <row r="20" spans="1:10" x14ac:dyDescent="0.25">
      <c r="A20" s="56"/>
      <c r="B20" s="56"/>
      <c r="C20" s="57"/>
      <c r="D20" s="55"/>
      <c r="E20" s="73"/>
      <c r="F20" s="73"/>
      <c r="G20" s="54"/>
      <c r="H20" s="11"/>
    </row>
    <row r="21" spans="1:10" x14ac:dyDescent="0.25">
      <c r="A21" s="56"/>
      <c r="B21" s="56"/>
      <c r="C21" s="57"/>
      <c r="D21" s="55"/>
      <c r="E21" s="73"/>
      <c r="F21" s="73"/>
      <c r="G21" s="54"/>
      <c r="H21" s="11"/>
    </row>
    <row r="22" spans="1:10" x14ac:dyDescent="0.25">
      <c r="A22" s="56"/>
      <c r="B22" s="56"/>
      <c r="C22" s="57"/>
      <c r="D22" s="55"/>
      <c r="E22" s="73"/>
      <c r="F22" s="73"/>
      <c r="G22" s="54"/>
      <c r="H22" s="11"/>
    </row>
    <row r="23" spans="1:10" x14ac:dyDescent="0.25">
      <c r="A23" s="56"/>
      <c r="B23" s="56"/>
      <c r="C23" s="57"/>
      <c r="D23" s="55"/>
      <c r="E23" s="73"/>
      <c r="F23" s="73"/>
      <c r="G23" s="54"/>
      <c r="H23" s="11"/>
    </row>
    <row r="24" spans="1:10" x14ac:dyDescent="0.25">
      <c r="A24" s="56"/>
      <c r="B24" s="56"/>
      <c r="C24" s="57"/>
      <c r="D24" s="55"/>
      <c r="E24" s="73"/>
      <c r="F24" s="73"/>
      <c r="G24" s="54"/>
      <c r="H24" s="11"/>
    </row>
    <row r="25" spans="1:10" x14ac:dyDescent="0.25">
      <c r="A25" s="56"/>
      <c r="B25" s="56"/>
      <c r="C25" s="57"/>
      <c r="D25" s="55"/>
      <c r="E25" s="73"/>
      <c r="F25" s="73"/>
      <c r="G25" s="54"/>
      <c r="H25" s="11"/>
    </row>
    <row r="26" spans="1:10" x14ac:dyDescent="0.25">
      <c r="A26" s="56"/>
      <c r="B26" s="56"/>
      <c r="C26" s="57"/>
      <c r="D26" s="55"/>
      <c r="E26" s="73"/>
      <c r="F26" s="73"/>
      <c r="G26" s="54"/>
      <c r="H26" s="11"/>
    </row>
    <row r="27" spans="1:10" x14ac:dyDescent="0.25">
      <c r="A27" s="56"/>
      <c r="B27" s="56"/>
      <c r="C27" s="57"/>
      <c r="D27" s="55"/>
      <c r="E27" s="73"/>
      <c r="F27" s="73"/>
      <c r="G27" s="54"/>
      <c r="H27" s="11"/>
    </row>
    <row r="28" spans="1:10" x14ac:dyDescent="0.25">
      <c r="A28" s="56"/>
      <c r="B28" s="56"/>
      <c r="C28" s="57"/>
      <c r="D28" s="55"/>
      <c r="E28" s="73"/>
      <c r="F28" s="73"/>
      <c r="G28" s="54"/>
      <c r="H28" s="11"/>
    </row>
    <row r="29" spans="1:10" x14ac:dyDescent="0.25">
      <c r="A29" s="56"/>
      <c r="B29" s="56"/>
      <c r="C29" s="57"/>
      <c r="D29" s="55"/>
      <c r="E29" s="73"/>
      <c r="F29" s="73"/>
      <c r="G29" s="54"/>
      <c r="H29" s="11"/>
    </row>
    <row r="30" spans="1:10" x14ac:dyDescent="0.25">
      <c r="A30" s="59"/>
      <c r="B30" s="56"/>
      <c r="C30" s="58"/>
      <c r="D30" s="64"/>
      <c r="E30" s="64"/>
      <c r="F30" s="64"/>
      <c r="G30" s="54"/>
      <c r="H30" s="34"/>
    </row>
    <row r="31" spans="1:10" x14ac:dyDescent="0.25">
      <c r="A31" s="58"/>
      <c r="B31" s="27"/>
      <c r="C31" s="25"/>
      <c r="D31" s="75" t="s">
        <v>45</v>
      </c>
      <c r="E31" s="28">
        <f t="shared" ref="E31:F31" si="0">SUM(E8:E30)</f>
        <v>0</v>
      </c>
      <c r="F31" s="28">
        <f t="shared" si="0"/>
        <v>0</v>
      </c>
      <c r="G31" s="28">
        <f>SUM(G8:G30)</f>
        <v>0</v>
      </c>
      <c r="H31" s="34"/>
    </row>
    <row r="32" spans="1:10" x14ac:dyDescent="0.25">
      <c r="A32" s="38"/>
      <c r="B32" s="9"/>
      <c r="C32" s="9"/>
      <c r="D32" s="69"/>
      <c r="E32" s="69"/>
      <c r="F32" s="69"/>
      <c r="G32" s="11"/>
      <c r="H32" s="15"/>
    </row>
    <row r="33" spans="1:9" x14ac:dyDescent="0.25">
      <c r="A33" s="48" t="s">
        <v>41</v>
      </c>
      <c r="B33" s="48"/>
      <c r="C33" s="48" t="s">
        <v>42</v>
      </c>
      <c r="D33" s="233" t="s">
        <v>43</v>
      </c>
      <c r="E33" s="234"/>
      <c r="F33" s="234"/>
      <c r="G33" s="49" t="s">
        <v>39</v>
      </c>
      <c r="H33" s="15"/>
    </row>
    <row r="34" spans="1:9" x14ac:dyDescent="0.25">
      <c r="A34" s="52"/>
      <c r="B34" s="37"/>
      <c r="C34" s="53"/>
      <c r="D34" s="235"/>
      <c r="E34" s="236"/>
      <c r="F34" s="236"/>
      <c r="G34" s="26"/>
      <c r="H34" s="15"/>
    </row>
    <row r="35" spans="1:9" x14ac:dyDescent="0.25">
      <c r="A35" s="59"/>
      <c r="B35" s="23"/>
      <c r="C35" s="60"/>
      <c r="D35" s="237"/>
      <c r="E35" s="238"/>
      <c r="F35" s="239"/>
      <c r="G35" s="26"/>
      <c r="H35" s="15"/>
    </row>
    <row r="36" spans="1:9" x14ac:dyDescent="0.25">
      <c r="A36" s="59"/>
      <c r="B36" s="27"/>
      <c r="C36" s="60"/>
      <c r="D36" s="237"/>
      <c r="E36" s="238"/>
      <c r="F36" s="239"/>
      <c r="G36" s="26"/>
      <c r="H36" s="15"/>
    </row>
    <row r="37" spans="1:9" x14ac:dyDescent="0.25">
      <c r="A37" s="59"/>
      <c r="B37" s="23"/>
      <c r="C37" s="60"/>
      <c r="D37" s="240"/>
      <c r="E37" s="238"/>
      <c r="F37" s="239"/>
      <c r="G37" s="26"/>
      <c r="H37" s="15"/>
    </row>
    <row r="38" spans="1:9" x14ac:dyDescent="0.25">
      <c r="A38" s="59"/>
      <c r="B38" s="23"/>
      <c r="C38" s="60"/>
      <c r="D38" s="237"/>
      <c r="E38" s="238"/>
      <c r="F38" s="239"/>
      <c r="G38" s="18"/>
      <c r="H38" s="15"/>
    </row>
    <row r="39" spans="1:9" x14ac:dyDescent="0.25">
      <c r="A39" s="59"/>
      <c r="B39" s="27"/>
      <c r="C39" s="60"/>
      <c r="D39" s="237"/>
      <c r="E39" s="238"/>
      <c r="F39" s="239"/>
      <c r="G39" s="26"/>
      <c r="H39" s="15"/>
    </row>
    <row r="40" spans="1:9" x14ac:dyDescent="0.25">
      <c r="A40" s="56"/>
      <c r="B40" s="32"/>
      <c r="C40" s="57"/>
      <c r="D40" s="241"/>
      <c r="E40" s="238"/>
      <c r="F40" s="239"/>
      <c r="G40" s="17"/>
      <c r="H40" s="15"/>
    </row>
    <row r="41" spans="1:9" x14ac:dyDescent="0.25">
      <c r="A41" s="59"/>
      <c r="B41" s="23"/>
      <c r="C41" s="60"/>
      <c r="D41" s="237"/>
      <c r="E41" s="238"/>
      <c r="F41" s="239"/>
      <c r="G41" s="18"/>
      <c r="H41" s="20"/>
      <c r="I41" s="36"/>
    </row>
    <row r="42" spans="1:9" x14ac:dyDescent="0.25">
      <c r="A42" s="59"/>
      <c r="B42" s="21"/>
      <c r="C42" s="57"/>
      <c r="D42" s="241"/>
      <c r="E42" s="238"/>
      <c r="F42" s="239"/>
      <c r="G42" s="17"/>
      <c r="H42" s="20"/>
    </row>
    <row r="43" spans="1:9" x14ac:dyDescent="0.25">
      <c r="A43" s="59"/>
      <c r="B43" s="21"/>
      <c r="C43" s="60"/>
      <c r="D43" s="237"/>
      <c r="E43" s="238"/>
      <c r="F43" s="239"/>
      <c r="G43" s="18"/>
      <c r="H43" s="20"/>
    </row>
    <row r="44" spans="1:9" x14ac:dyDescent="0.25">
      <c r="A44" s="59"/>
      <c r="B44" s="21"/>
      <c r="C44" s="57"/>
      <c r="D44" s="237"/>
      <c r="E44" s="238"/>
      <c r="F44" s="239"/>
      <c r="G44" s="18"/>
      <c r="H44" s="20"/>
    </row>
    <row r="45" spans="1:9" x14ac:dyDescent="0.25">
      <c r="A45" s="59"/>
      <c r="B45" s="21"/>
      <c r="C45" s="60"/>
      <c r="D45" s="237"/>
      <c r="E45" s="238"/>
      <c r="F45" s="239"/>
      <c r="G45" s="18"/>
      <c r="H45" s="20"/>
    </row>
    <row r="46" spans="1:9" x14ac:dyDescent="0.25">
      <c r="A46" s="59"/>
      <c r="B46" s="21"/>
      <c r="C46" s="57"/>
      <c r="D46" s="237"/>
      <c r="E46" s="238"/>
      <c r="F46" s="239"/>
      <c r="G46" s="18"/>
      <c r="H46" s="20"/>
    </row>
    <row r="47" spans="1:9" x14ac:dyDescent="0.25">
      <c r="A47" s="59"/>
      <c r="B47" s="21"/>
      <c r="C47" s="60"/>
      <c r="D47" s="237"/>
      <c r="E47" s="238"/>
      <c r="F47" s="239"/>
      <c r="G47" s="18"/>
      <c r="H47" s="20"/>
    </row>
    <row r="48" spans="1:9" x14ac:dyDescent="0.25">
      <c r="A48" s="59"/>
      <c r="B48" s="21"/>
      <c r="C48" s="57"/>
      <c r="D48" s="237"/>
      <c r="E48" s="238"/>
      <c r="F48" s="239"/>
      <c r="G48" s="18"/>
      <c r="H48" s="20"/>
    </row>
    <row r="49" spans="1:9" x14ac:dyDescent="0.25">
      <c r="A49" s="59"/>
      <c r="B49" s="21"/>
      <c r="C49" s="60"/>
      <c r="D49" s="237"/>
      <c r="E49" s="238"/>
      <c r="F49" s="239"/>
      <c r="G49" s="18"/>
      <c r="H49" s="20"/>
    </row>
    <row r="50" spans="1:9" x14ac:dyDescent="0.25">
      <c r="A50" s="59"/>
      <c r="B50" s="21"/>
      <c r="C50" s="60"/>
      <c r="D50" s="237"/>
      <c r="E50" s="238"/>
      <c r="F50" s="239"/>
      <c r="G50" s="18"/>
      <c r="H50" s="20"/>
    </row>
    <row r="51" spans="1:9" x14ac:dyDescent="0.25">
      <c r="A51" s="59"/>
      <c r="B51" s="21"/>
      <c r="C51" s="60"/>
      <c r="D51" s="237"/>
      <c r="E51" s="238"/>
      <c r="F51" s="239"/>
      <c r="G51" s="18"/>
      <c r="H51" s="20"/>
      <c r="I51" s="35"/>
    </row>
    <row r="52" spans="1:9" x14ac:dyDescent="0.25">
      <c r="A52" s="59"/>
      <c r="B52" s="21"/>
      <c r="C52" s="60"/>
      <c r="D52" s="237"/>
      <c r="E52" s="238"/>
      <c r="F52" s="239"/>
      <c r="G52" s="18"/>
      <c r="H52" s="20"/>
    </row>
    <row r="53" spans="1:9" x14ac:dyDescent="0.25">
      <c r="A53" s="59"/>
      <c r="B53" s="21"/>
      <c r="C53" s="24"/>
      <c r="D53" s="242"/>
      <c r="E53" s="243"/>
      <c r="F53" s="244"/>
      <c r="G53" s="18"/>
      <c r="H53" s="20"/>
    </row>
    <row r="54" spans="1:9" x14ac:dyDescent="0.25">
      <c r="A54" s="59"/>
      <c r="B54" s="21"/>
      <c r="C54" s="24"/>
      <c r="D54" s="242"/>
      <c r="E54" s="243"/>
      <c r="F54" s="244"/>
      <c r="G54" s="18"/>
      <c r="H54" s="20"/>
    </row>
    <row r="55" spans="1:9" x14ac:dyDescent="0.25">
      <c r="A55" s="59"/>
      <c r="B55" s="21"/>
      <c r="C55" s="24"/>
      <c r="D55" s="242"/>
      <c r="E55" s="243"/>
      <c r="F55" s="244"/>
      <c r="G55" s="18"/>
      <c r="H55" s="20"/>
    </row>
    <row r="56" spans="1:9" x14ac:dyDescent="0.25">
      <c r="A56" s="59"/>
      <c r="B56" s="21"/>
      <c r="C56" s="24"/>
      <c r="D56" s="242"/>
      <c r="E56" s="243"/>
      <c r="F56" s="244"/>
      <c r="G56" s="18"/>
      <c r="H56" s="20"/>
    </row>
    <row r="57" spans="1:9" x14ac:dyDescent="0.25">
      <c r="A57" s="57"/>
      <c r="B57" s="21"/>
      <c r="C57" s="19"/>
      <c r="D57" s="245" t="s">
        <v>45</v>
      </c>
      <c r="E57" s="246"/>
      <c r="F57" s="247"/>
      <c r="G57" s="29">
        <f>SUM(G34:G56)</f>
        <v>0</v>
      </c>
      <c r="H57" s="9"/>
    </row>
    <row r="59" spans="1:9" x14ac:dyDescent="0.25">
      <c r="A59" s="133" t="s">
        <v>31</v>
      </c>
      <c r="B59" s="22"/>
      <c r="C59" s="13"/>
      <c r="D59" s="71"/>
      <c r="E59" s="71"/>
      <c r="F59" s="71"/>
      <c r="G59" s="13"/>
      <c r="H59" s="14" t="e">
        <f>H6+G31-G57</f>
        <v>#REF!</v>
      </c>
    </row>
    <row r="66" spans="1:6" x14ac:dyDescent="0.25">
      <c r="A66"/>
      <c r="D66"/>
      <c r="E66"/>
      <c r="F66"/>
    </row>
    <row r="69" spans="1:6" x14ac:dyDescent="0.25">
      <c r="A69"/>
      <c r="D69"/>
      <c r="E69"/>
      <c r="F69"/>
    </row>
  </sheetData>
  <mergeCells count="28">
    <mergeCell ref="D55:F55"/>
    <mergeCell ref="D56:F56"/>
    <mergeCell ref="D57:F57"/>
    <mergeCell ref="D50:F50"/>
    <mergeCell ref="D51:F51"/>
    <mergeCell ref="D52:F52"/>
    <mergeCell ref="D53:F53"/>
    <mergeCell ref="D54:F54"/>
    <mergeCell ref="D45:F45"/>
    <mergeCell ref="D46:F46"/>
    <mergeCell ref="D47:F47"/>
    <mergeCell ref="D48:F48"/>
    <mergeCell ref="D49:F49"/>
    <mergeCell ref="D40:F40"/>
    <mergeCell ref="D41:F41"/>
    <mergeCell ref="D42:F42"/>
    <mergeCell ref="D43:F43"/>
    <mergeCell ref="D44:F44"/>
    <mergeCell ref="D35:F35"/>
    <mergeCell ref="D36:F36"/>
    <mergeCell ref="D37:F37"/>
    <mergeCell ref="D38:F38"/>
    <mergeCell ref="D39:F39"/>
    <mergeCell ref="A1:G1"/>
    <mergeCell ref="A2:G2"/>
    <mergeCell ref="A3:G3"/>
    <mergeCell ref="D33:F33"/>
    <mergeCell ref="D34:F34"/>
  </mergeCells>
  <pageMargins left="0.7" right="0.7" top="0.75" bottom="0.75" header="0.3" footer="0.3"/>
  <pageSetup scale="78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J76"/>
  <sheetViews>
    <sheetView topLeftCell="A40" zoomScaleNormal="100" workbookViewId="0">
      <selection activeCell="A4" sqref="A4"/>
    </sheetView>
  </sheetViews>
  <sheetFormatPr defaultRowHeight="15" x14ac:dyDescent="0.25"/>
  <cols>
    <col min="1" max="1" width="18.5703125" style="50" bestFit="1" customWidth="1"/>
    <col min="2" max="2" width="8.140625" style="50" bestFit="1" customWidth="1"/>
    <col min="3" max="3" width="22.28515625" bestFit="1" customWidth="1"/>
    <col min="4" max="4" width="26.42578125" style="70" bestFit="1" customWidth="1"/>
    <col min="5" max="5" width="10.140625" style="70" customWidth="1"/>
    <col min="6" max="6" width="9.140625" style="70" customWidth="1"/>
    <col min="7" max="7" width="10.140625" bestFit="1" customWidth="1"/>
    <col min="8" max="8" width="14" customWidth="1"/>
    <col min="9" max="9" width="10.5703125" bestFit="1" customWidth="1"/>
  </cols>
  <sheetData>
    <row r="1" spans="1:10" x14ac:dyDescent="0.25">
      <c r="A1" s="231" t="s">
        <v>0</v>
      </c>
      <c r="B1" s="231"/>
      <c r="C1" s="231"/>
      <c r="D1" s="231"/>
      <c r="E1" s="231"/>
      <c r="F1" s="231"/>
      <c r="G1" s="231"/>
      <c r="H1" s="9"/>
    </row>
    <row r="2" spans="1:10" x14ac:dyDescent="0.25">
      <c r="A2" s="231" t="s">
        <v>29</v>
      </c>
      <c r="B2" s="231"/>
      <c r="C2" s="231"/>
      <c r="D2" s="231"/>
      <c r="E2" s="231"/>
      <c r="F2" s="231"/>
      <c r="G2" s="231"/>
      <c r="H2" s="9"/>
    </row>
    <row r="3" spans="1:10" x14ac:dyDescent="0.25">
      <c r="A3" s="232">
        <v>43525</v>
      </c>
      <c r="B3" s="232"/>
      <c r="C3" s="232"/>
      <c r="D3" s="232"/>
      <c r="E3" s="232"/>
      <c r="F3" s="232"/>
      <c r="G3" s="232"/>
      <c r="H3" s="9"/>
    </row>
    <row r="4" spans="1:10" x14ac:dyDescent="0.25">
      <c r="A4" s="38"/>
      <c r="B4" s="38"/>
      <c r="C4" s="10"/>
      <c r="D4" s="66"/>
      <c r="E4" s="66"/>
      <c r="F4" s="66"/>
      <c r="G4" s="11"/>
      <c r="H4" s="9"/>
    </row>
    <row r="5" spans="1:10" x14ac:dyDescent="0.25">
      <c r="A5" s="38"/>
      <c r="B5" s="38"/>
      <c r="C5" s="9"/>
      <c r="D5" s="67"/>
      <c r="E5" s="67"/>
      <c r="F5" s="67"/>
      <c r="G5" s="12"/>
      <c r="H5" s="9"/>
    </row>
    <row r="6" spans="1:10" x14ac:dyDescent="0.25">
      <c r="A6" s="133" t="s">
        <v>24</v>
      </c>
      <c r="B6" s="38"/>
      <c r="C6" s="9"/>
      <c r="D6" s="66"/>
      <c r="E6" s="66"/>
      <c r="F6" s="66"/>
      <c r="G6" s="14"/>
      <c r="H6" s="14" t="e">
        <f>'Feb 19'!H59</f>
        <v>#REF!</v>
      </c>
    </row>
    <row r="7" spans="1:10" x14ac:dyDescent="0.25">
      <c r="A7" s="38"/>
      <c r="B7" s="38"/>
      <c r="C7" s="38" t="s">
        <v>30</v>
      </c>
      <c r="D7" s="66"/>
      <c r="E7" s="66"/>
      <c r="F7" s="66"/>
      <c r="G7" s="11"/>
      <c r="H7" s="9"/>
    </row>
    <row r="8" spans="1:10" x14ac:dyDescent="0.25">
      <c r="A8" s="48" t="s">
        <v>38</v>
      </c>
      <c r="B8" s="51"/>
      <c r="C8" s="48" t="s">
        <v>40</v>
      </c>
      <c r="D8" s="68" t="s">
        <v>37</v>
      </c>
      <c r="E8" s="68" t="s">
        <v>39</v>
      </c>
      <c r="F8" s="68" t="s">
        <v>44</v>
      </c>
      <c r="G8" s="49" t="s">
        <v>5</v>
      </c>
      <c r="H8" s="9"/>
    </row>
    <row r="9" spans="1:10" x14ac:dyDescent="0.25">
      <c r="A9" s="52"/>
      <c r="B9" s="56"/>
      <c r="C9" s="57"/>
      <c r="D9" s="55"/>
      <c r="E9" s="73"/>
      <c r="F9" s="73"/>
      <c r="G9" s="54"/>
      <c r="H9" s="11"/>
    </row>
    <row r="10" spans="1:10" x14ac:dyDescent="0.25">
      <c r="A10" s="52"/>
      <c r="B10" s="52"/>
      <c r="C10" s="53"/>
      <c r="D10" s="55"/>
      <c r="E10" s="73"/>
      <c r="F10" s="73"/>
      <c r="G10" s="54"/>
      <c r="H10" s="11"/>
      <c r="J10" s="36"/>
    </row>
    <row r="11" spans="1:10" x14ac:dyDescent="0.25">
      <c r="A11" s="56"/>
      <c r="B11" s="56"/>
      <c r="C11" s="57"/>
      <c r="D11" s="55"/>
      <c r="E11" s="73"/>
      <c r="F11" s="73"/>
      <c r="G11" s="54"/>
      <c r="H11" s="11"/>
      <c r="J11" s="36"/>
    </row>
    <row r="12" spans="1:10" x14ac:dyDescent="0.25">
      <c r="A12" s="56"/>
      <c r="B12" s="56"/>
      <c r="C12" s="57"/>
      <c r="D12" s="55"/>
      <c r="E12" s="73"/>
      <c r="F12" s="73"/>
      <c r="G12" s="54"/>
      <c r="H12" s="74"/>
      <c r="J12" s="36"/>
    </row>
    <row r="13" spans="1:10" s="5" customFormat="1" x14ac:dyDescent="0.25">
      <c r="A13" s="143"/>
      <c r="B13" s="143"/>
      <c r="C13" s="144"/>
      <c r="D13" s="145"/>
      <c r="E13" s="113"/>
      <c r="F13" s="113"/>
      <c r="G13" s="54"/>
      <c r="H13" s="146"/>
      <c r="J13" s="46"/>
    </row>
    <row r="14" spans="1:10" x14ac:dyDescent="0.25">
      <c r="A14" s="56"/>
      <c r="B14" s="56"/>
      <c r="C14" s="57"/>
      <c r="D14" s="55"/>
      <c r="E14" s="73"/>
      <c r="F14" s="73"/>
      <c r="G14" s="54"/>
      <c r="H14" s="11"/>
      <c r="J14" s="36"/>
    </row>
    <row r="15" spans="1:10" x14ac:dyDescent="0.25">
      <c r="A15" s="56"/>
      <c r="B15" s="56"/>
      <c r="C15" s="57"/>
      <c r="D15" s="55"/>
      <c r="E15" s="73"/>
      <c r="F15" s="73"/>
      <c r="G15" s="54"/>
      <c r="H15" s="11"/>
      <c r="J15" s="36"/>
    </row>
    <row r="16" spans="1:10" x14ac:dyDescent="0.25">
      <c r="A16" s="56"/>
      <c r="B16" s="56"/>
      <c r="C16" s="57"/>
      <c r="D16" s="55"/>
      <c r="E16" s="73"/>
      <c r="F16" s="73"/>
      <c r="G16" s="54"/>
      <c r="H16" s="11"/>
      <c r="J16" s="36"/>
    </row>
    <row r="17" spans="1:10" x14ac:dyDescent="0.25">
      <c r="A17" s="56"/>
      <c r="B17" s="56"/>
      <c r="C17" s="57"/>
      <c r="D17" s="55"/>
      <c r="E17" s="73"/>
      <c r="F17" s="73"/>
      <c r="G17" s="54"/>
      <c r="H17" s="11"/>
      <c r="J17" s="36"/>
    </row>
    <row r="18" spans="1:10" x14ac:dyDescent="0.25">
      <c r="A18" s="56"/>
      <c r="B18" s="56"/>
      <c r="C18" s="57"/>
      <c r="D18" s="55"/>
      <c r="E18" s="73"/>
      <c r="F18" s="73"/>
      <c r="G18" s="54"/>
      <c r="H18" s="11"/>
      <c r="J18" s="36"/>
    </row>
    <row r="19" spans="1:10" x14ac:dyDescent="0.25">
      <c r="A19" s="56"/>
      <c r="B19" s="56"/>
      <c r="C19" s="57"/>
      <c r="D19" s="55"/>
      <c r="E19" s="73"/>
      <c r="F19" s="73"/>
      <c r="G19" s="54"/>
      <c r="H19" s="11"/>
    </row>
    <row r="20" spans="1:10" x14ac:dyDescent="0.25">
      <c r="A20" s="56"/>
      <c r="B20" s="56"/>
      <c r="C20" s="57"/>
      <c r="D20" s="55"/>
      <c r="E20" s="73"/>
      <c r="F20" s="73"/>
      <c r="G20" s="54"/>
      <c r="H20" s="11"/>
    </row>
    <row r="21" spans="1:10" x14ac:dyDescent="0.25">
      <c r="A21" s="56"/>
      <c r="B21" s="56"/>
      <c r="C21" s="57"/>
      <c r="D21" s="55"/>
      <c r="E21" s="73"/>
      <c r="F21" s="73"/>
      <c r="G21" s="54"/>
      <c r="H21" s="11"/>
    </row>
    <row r="22" spans="1:10" x14ac:dyDescent="0.25">
      <c r="A22" s="56"/>
      <c r="B22" s="56"/>
      <c r="C22" s="57"/>
      <c r="D22" s="55"/>
      <c r="E22" s="73"/>
      <c r="F22" s="73"/>
      <c r="G22" s="54"/>
      <c r="H22" s="11"/>
    </row>
    <row r="23" spans="1:10" x14ac:dyDescent="0.25">
      <c r="A23" s="56"/>
      <c r="B23" s="56"/>
      <c r="C23" s="57"/>
      <c r="D23" s="55"/>
      <c r="E23" s="73"/>
      <c r="F23" s="73"/>
      <c r="G23" s="54"/>
      <c r="H23" s="11"/>
    </row>
    <row r="24" spans="1:10" x14ac:dyDescent="0.25">
      <c r="A24" s="56"/>
      <c r="B24" s="56"/>
      <c r="C24" s="57"/>
      <c r="D24" s="55"/>
      <c r="E24" s="73"/>
      <c r="F24" s="73"/>
      <c r="G24" s="54"/>
      <c r="H24" s="11"/>
    </row>
    <row r="25" spans="1:10" x14ac:dyDescent="0.25">
      <c r="A25" s="56"/>
      <c r="B25" s="56"/>
      <c r="C25" s="57"/>
      <c r="D25" s="55"/>
      <c r="E25" s="73"/>
      <c r="F25" s="73"/>
      <c r="G25" s="54"/>
      <c r="H25" s="11"/>
    </row>
    <row r="26" spans="1:10" x14ac:dyDescent="0.25">
      <c r="A26" s="56"/>
      <c r="B26" s="56"/>
      <c r="C26" s="57"/>
      <c r="D26" s="55"/>
      <c r="E26" s="73"/>
      <c r="F26" s="73"/>
      <c r="G26" s="54"/>
      <c r="H26" s="11"/>
    </row>
    <row r="27" spans="1:10" x14ac:dyDescent="0.25">
      <c r="A27" s="56"/>
      <c r="B27" s="56"/>
      <c r="C27" s="57"/>
      <c r="D27" s="55"/>
      <c r="E27" s="73"/>
      <c r="F27" s="73"/>
      <c r="G27" s="54"/>
      <c r="H27" s="11"/>
    </row>
    <row r="28" spans="1:10" x14ac:dyDescent="0.25">
      <c r="A28" s="56"/>
      <c r="B28" s="56"/>
      <c r="C28" s="57"/>
      <c r="D28" s="55"/>
      <c r="E28" s="73"/>
      <c r="F28" s="73"/>
      <c r="G28" s="54"/>
      <c r="H28" s="11"/>
    </row>
    <row r="29" spans="1:10" x14ac:dyDescent="0.25">
      <c r="A29" s="56"/>
      <c r="B29" s="56"/>
      <c r="C29" s="57"/>
      <c r="D29" s="55"/>
      <c r="E29" s="73"/>
      <c r="F29" s="73"/>
      <c r="G29" s="54"/>
      <c r="H29" s="11"/>
    </row>
    <row r="30" spans="1:10" x14ac:dyDescent="0.25">
      <c r="A30" s="59"/>
      <c r="B30" s="56"/>
      <c r="C30" s="58"/>
      <c r="D30" s="64"/>
      <c r="E30" s="64"/>
      <c r="F30" s="64"/>
      <c r="G30" s="54"/>
      <c r="H30" s="34"/>
    </row>
    <row r="31" spans="1:10" x14ac:dyDescent="0.25">
      <c r="A31" s="56"/>
      <c r="B31" s="56"/>
      <c r="C31" s="57"/>
      <c r="D31" s="55"/>
      <c r="E31" s="73"/>
      <c r="F31" s="73"/>
      <c r="G31" s="54"/>
      <c r="H31" s="11"/>
    </row>
    <row r="32" spans="1:10" x14ac:dyDescent="0.25">
      <c r="A32" s="56"/>
      <c r="B32" s="56"/>
      <c r="C32" s="57"/>
      <c r="D32" s="55"/>
      <c r="E32" s="73"/>
      <c r="F32" s="73"/>
      <c r="G32" s="54"/>
      <c r="H32" s="11"/>
    </row>
    <row r="33" spans="1:9" x14ac:dyDescent="0.25">
      <c r="A33" s="59"/>
      <c r="B33" s="56"/>
      <c r="C33" s="58"/>
      <c r="D33" s="64"/>
      <c r="E33" s="64"/>
      <c r="F33" s="64"/>
      <c r="G33" s="54"/>
      <c r="H33" s="34"/>
    </row>
    <row r="34" spans="1:9" x14ac:dyDescent="0.25">
      <c r="A34" s="59"/>
      <c r="B34" s="56"/>
      <c r="C34" s="58"/>
      <c r="D34" s="64"/>
      <c r="E34" s="64"/>
      <c r="F34" s="64"/>
      <c r="G34" s="54"/>
      <c r="H34" s="34"/>
    </row>
    <row r="35" spans="1:9" x14ac:dyDescent="0.25">
      <c r="A35" s="56"/>
      <c r="B35" s="56"/>
      <c r="C35" s="57"/>
      <c r="D35" s="55"/>
      <c r="E35" s="73"/>
      <c r="F35" s="73"/>
      <c r="G35" s="54"/>
      <c r="H35" s="15"/>
    </row>
    <row r="36" spans="1:9" x14ac:dyDescent="0.25">
      <c r="A36" s="56"/>
      <c r="B36" s="56"/>
      <c r="C36" s="57"/>
      <c r="D36" s="55"/>
      <c r="E36" s="73"/>
      <c r="F36" s="73"/>
      <c r="G36" s="54"/>
      <c r="H36" s="15"/>
    </row>
    <row r="37" spans="1:9" x14ac:dyDescent="0.25">
      <c r="A37" s="59"/>
      <c r="B37" s="56"/>
      <c r="C37" s="58"/>
      <c r="D37" s="64"/>
      <c r="E37" s="64"/>
      <c r="F37" s="64"/>
      <c r="G37" s="54"/>
      <c r="H37" s="15"/>
    </row>
    <row r="38" spans="1:9" x14ac:dyDescent="0.25">
      <c r="A38" s="58"/>
      <c r="B38" s="58"/>
      <c r="C38" s="25"/>
      <c r="D38" s="75" t="s">
        <v>45</v>
      </c>
      <c r="E38" s="28">
        <f>SUM(E9:E37)</f>
        <v>0</v>
      </c>
      <c r="F38" s="28">
        <f>SUM(F9:F37)</f>
        <v>0</v>
      </c>
      <c r="G38" s="28">
        <f>SUM(G9:G37)</f>
        <v>0</v>
      </c>
      <c r="H38" s="15"/>
    </row>
    <row r="39" spans="1:9" x14ac:dyDescent="0.25">
      <c r="A39" s="38"/>
      <c r="B39" s="38"/>
      <c r="C39" s="9"/>
      <c r="D39" s="69"/>
      <c r="E39" s="69"/>
      <c r="F39" s="69"/>
      <c r="G39" s="11"/>
      <c r="H39" s="15"/>
    </row>
    <row r="40" spans="1:9" ht="58.5" customHeight="1" x14ac:dyDescent="0.25">
      <c r="A40" s="48" t="s">
        <v>41</v>
      </c>
      <c r="B40" s="48"/>
      <c r="C40" s="48" t="s">
        <v>42</v>
      </c>
      <c r="D40" s="233" t="s">
        <v>43</v>
      </c>
      <c r="E40" s="234"/>
      <c r="F40" s="234"/>
      <c r="G40" s="49" t="s">
        <v>39</v>
      </c>
      <c r="H40" s="15"/>
    </row>
    <row r="41" spans="1:9" x14ac:dyDescent="0.25">
      <c r="A41" s="52"/>
      <c r="B41" s="77"/>
      <c r="C41" s="53"/>
      <c r="D41" s="235"/>
      <c r="E41" s="236"/>
      <c r="F41" s="236"/>
      <c r="G41" s="26"/>
      <c r="H41" s="15"/>
    </row>
    <row r="42" spans="1:9" x14ac:dyDescent="0.25">
      <c r="A42" s="59"/>
      <c r="B42" s="60"/>
      <c r="C42" s="60"/>
      <c r="D42" s="237"/>
      <c r="E42" s="238"/>
      <c r="F42" s="239"/>
      <c r="G42" s="26"/>
      <c r="H42" s="15"/>
    </row>
    <row r="43" spans="1:9" x14ac:dyDescent="0.25">
      <c r="A43" s="59"/>
      <c r="B43" s="58"/>
      <c r="C43" s="60"/>
      <c r="D43" s="237"/>
      <c r="E43" s="238"/>
      <c r="F43" s="239"/>
      <c r="G43" s="26"/>
      <c r="H43" s="15"/>
    </row>
    <row r="44" spans="1:9" x14ac:dyDescent="0.25">
      <c r="A44" s="59"/>
      <c r="B44" s="60"/>
      <c r="C44" s="60"/>
      <c r="D44" s="240"/>
      <c r="E44" s="238"/>
      <c r="F44" s="239"/>
      <c r="G44" s="26"/>
      <c r="H44" s="20"/>
      <c r="I44" s="36"/>
    </row>
    <row r="45" spans="1:9" x14ac:dyDescent="0.25">
      <c r="A45" s="59"/>
      <c r="B45" s="60"/>
      <c r="C45" s="60"/>
      <c r="D45" s="237"/>
      <c r="E45" s="238"/>
      <c r="F45" s="239"/>
      <c r="G45" s="18"/>
      <c r="H45" s="20"/>
    </row>
    <row r="46" spans="1:9" x14ac:dyDescent="0.25">
      <c r="A46" s="59"/>
      <c r="B46" s="58"/>
      <c r="C46" s="60"/>
      <c r="D46" s="237"/>
      <c r="E46" s="238"/>
      <c r="F46" s="239"/>
      <c r="G46" s="26"/>
      <c r="H46" s="20"/>
    </row>
    <row r="47" spans="1:9" x14ac:dyDescent="0.25">
      <c r="A47" s="56"/>
      <c r="B47" s="78"/>
      <c r="C47" s="57"/>
      <c r="D47" s="241"/>
      <c r="E47" s="238"/>
      <c r="F47" s="239"/>
      <c r="G47" s="17"/>
      <c r="H47" s="20"/>
    </row>
    <row r="48" spans="1:9" x14ac:dyDescent="0.25">
      <c r="A48" s="59"/>
      <c r="B48" s="60"/>
      <c r="C48" s="60"/>
      <c r="D48" s="237"/>
      <c r="E48" s="238"/>
      <c r="F48" s="239"/>
      <c r="G48" s="18"/>
      <c r="H48" s="20"/>
    </row>
    <row r="49" spans="1:9" x14ac:dyDescent="0.25">
      <c r="A49" s="59"/>
      <c r="B49" s="61"/>
      <c r="C49" s="57"/>
      <c r="D49" s="241"/>
      <c r="E49" s="238"/>
      <c r="F49" s="239"/>
      <c r="G49" s="17"/>
      <c r="H49" s="20"/>
    </row>
    <row r="50" spans="1:9" x14ac:dyDescent="0.25">
      <c r="A50" s="59"/>
      <c r="B50" s="61"/>
      <c r="C50" s="60"/>
      <c r="D50" s="237"/>
      <c r="E50" s="238"/>
      <c r="F50" s="239"/>
      <c r="G50" s="18"/>
      <c r="H50" s="20"/>
    </row>
    <row r="51" spans="1:9" x14ac:dyDescent="0.25">
      <c r="A51" s="59"/>
      <c r="B51" s="61"/>
      <c r="C51" s="57"/>
      <c r="D51" s="237"/>
      <c r="E51" s="238"/>
      <c r="F51" s="239"/>
      <c r="G51" s="18"/>
      <c r="H51" s="20"/>
    </row>
    <row r="52" spans="1:9" x14ac:dyDescent="0.25">
      <c r="A52" s="59"/>
      <c r="B52" s="61"/>
      <c r="C52" s="60"/>
      <c r="D52" s="237"/>
      <c r="E52" s="238"/>
      <c r="F52" s="239"/>
      <c r="G52" s="18"/>
      <c r="H52" s="20"/>
    </row>
    <row r="53" spans="1:9" x14ac:dyDescent="0.25">
      <c r="A53" s="59"/>
      <c r="B53" s="61"/>
      <c r="C53" s="57"/>
      <c r="D53" s="237"/>
      <c r="E53" s="238"/>
      <c r="F53" s="239"/>
      <c r="G53" s="18"/>
      <c r="H53" s="20"/>
    </row>
    <row r="54" spans="1:9" x14ac:dyDescent="0.25">
      <c r="A54" s="59"/>
      <c r="B54" s="61"/>
      <c r="C54" s="60"/>
      <c r="D54" s="237"/>
      <c r="E54" s="238"/>
      <c r="F54" s="239"/>
      <c r="G54" s="18"/>
      <c r="H54" s="20"/>
      <c r="I54" s="35"/>
    </row>
    <row r="55" spans="1:9" x14ac:dyDescent="0.25">
      <c r="A55" s="59"/>
      <c r="B55" s="61"/>
      <c r="C55" s="57"/>
      <c r="D55" s="237"/>
      <c r="E55" s="238"/>
      <c r="F55" s="239"/>
      <c r="G55" s="18"/>
      <c r="H55" s="20"/>
    </row>
    <row r="56" spans="1:9" x14ac:dyDescent="0.25">
      <c r="A56" s="59"/>
      <c r="B56" s="61"/>
      <c r="C56" s="60"/>
      <c r="D56" s="237"/>
      <c r="E56" s="238"/>
      <c r="F56" s="239"/>
      <c r="G56" s="18"/>
      <c r="H56" s="20"/>
    </row>
    <row r="57" spans="1:9" x14ac:dyDescent="0.25">
      <c r="A57" s="59"/>
      <c r="B57" s="61"/>
      <c r="C57" s="60"/>
      <c r="D57" s="237"/>
      <c r="E57" s="238"/>
      <c r="F57" s="239"/>
      <c r="G57" s="18"/>
      <c r="H57" s="20"/>
    </row>
    <row r="58" spans="1:9" x14ac:dyDescent="0.25">
      <c r="A58" s="59"/>
      <c r="B58" s="61"/>
      <c r="C58" s="60"/>
      <c r="D58" s="237"/>
      <c r="E58" s="238"/>
      <c r="F58" s="239"/>
      <c r="G58" s="18"/>
      <c r="H58" s="20"/>
    </row>
    <row r="59" spans="1:9" x14ac:dyDescent="0.25">
      <c r="A59" s="59"/>
      <c r="B59" s="61"/>
      <c r="C59" s="60"/>
      <c r="D59" s="237"/>
      <c r="E59" s="238"/>
      <c r="F59" s="239"/>
      <c r="G59" s="18"/>
      <c r="H59" s="20"/>
    </row>
    <row r="60" spans="1:9" x14ac:dyDescent="0.25">
      <c r="A60" s="59"/>
      <c r="B60" s="61"/>
      <c r="C60" s="60"/>
      <c r="D60" s="242"/>
      <c r="E60" s="243"/>
      <c r="F60" s="244"/>
      <c r="G60" s="18"/>
      <c r="H60" s="9"/>
    </row>
    <row r="61" spans="1:9" ht="27" customHeight="1" x14ac:dyDescent="0.25">
      <c r="A61" s="59"/>
      <c r="B61" s="61"/>
      <c r="C61" s="60"/>
      <c r="D61" s="242"/>
      <c r="E61" s="243"/>
      <c r="F61" s="244"/>
      <c r="G61" s="18"/>
    </row>
    <row r="62" spans="1:9" x14ac:dyDescent="0.25">
      <c r="A62" s="59"/>
      <c r="B62" s="61"/>
      <c r="C62" s="60"/>
      <c r="D62" s="242"/>
      <c r="E62" s="243"/>
      <c r="F62" s="244"/>
      <c r="G62" s="18"/>
    </row>
    <row r="63" spans="1:9" x14ac:dyDescent="0.25">
      <c r="A63" s="59"/>
      <c r="B63" s="61"/>
      <c r="C63" s="60"/>
      <c r="D63" s="242"/>
      <c r="E63" s="243"/>
      <c r="F63" s="244"/>
      <c r="G63" s="18"/>
    </row>
    <row r="64" spans="1:9" x14ac:dyDescent="0.25">
      <c r="A64" s="57"/>
      <c r="B64" s="61"/>
      <c r="C64" s="62"/>
      <c r="D64" s="245" t="s">
        <v>45</v>
      </c>
      <c r="E64" s="246"/>
      <c r="F64" s="247"/>
      <c r="G64" s="29">
        <f>SUM(G41:G63)</f>
        <v>0</v>
      </c>
    </row>
    <row r="66" spans="1:8" x14ac:dyDescent="0.25">
      <c r="A66" s="133" t="s">
        <v>31</v>
      </c>
      <c r="B66" s="142"/>
      <c r="C66" s="13"/>
      <c r="D66" s="71"/>
      <c r="E66" s="71"/>
      <c r="F66" s="71"/>
      <c r="G66" s="13"/>
      <c r="H66" s="141" t="e">
        <f>H6+G38-G64</f>
        <v>#REF!</v>
      </c>
    </row>
    <row r="73" spans="1:8" x14ac:dyDescent="0.25">
      <c r="A73"/>
      <c r="D73"/>
      <c r="E73"/>
      <c r="F73"/>
    </row>
    <row r="76" spans="1:8" x14ac:dyDescent="0.25">
      <c r="A76"/>
      <c r="D76"/>
      <c r="E76"/>
      <c r="F76"/>
    </row>
  </sheetData>
  <mergeCells count="28">
    <mergeCell ref="D62:F62"/>
    <mergeCell ref="D63:F63"/>
    <mergeCell ref="D64:F64"/>
    <mergeCell ref="D57:F57"/>
    <mergeCell ref="D58:F58"/>
    <mergeCell ref="D59:F59"/>
    <mergeCell ref="D60:F60"/>
    <mergeCell ref="D61:F61"/>
    <mergeCell ref="D52:F52"/>
    <mergeCell ref="D53:F53"/>
    <mergeCell ref="D54:F54"/>
    <mergeCell ref="D55:F55"/>
    <mergeCell ref="D56:F56"/>
    <mergeCell ref="D47:F47"/>
    <mergeCell ref="D48:F48"/>
    <mergeCell ref="D49:F49"/>
    <mergeCell ref="D50:F50"/>
    <mergeCell ref="D51:F51"/>
    <mergeCell ref="D42:F42"/>
    <mergeCell ref="D43:F43"/>
    <mergeCell ref="D44:F44"/>
    <mergeCell ref="D45:F45"/>
    <mergeCell ref="D46:F46"/>
    <mergeCell ref="A1:G1"/>
    <mergeCell ref="A2:G2"/>
    <mergeCell ref="A3:G3"/>
    <mergeCell ref="D40:F40"/>
    <mergeCell ref="D41:F41"/>
  </mergeCells>
  <pageMargins left="0.7" right="0.7" top="0.75" bottom="0.75" header="0.3" footer="0.3"/>
  <pageSetup scale="64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J69"/>
  <sheetViews>
    <sheetView workbookViewId="0">
      <selection activeCell="A4" sqref="A4"/>
    </sheetView>
  </sheetViews>
  <sheetFormatPr defaultRowHeight="15" x14ac:dyDescent="0.25"/>
  <cols>
    <col min="1" max="1" width="18.5703125" style="50" bestFit="1" customWidth="1"/>
    <col min="2" max="2" width="8.140625" bestFit="1" customWidth="1"/>
    <col min="3" max="3" width="22.28515625" bestFit="1" customWidth="1"/>
    <col min="4" max="4" width="26.42578125" style="70" bestFit="1" customWidth="1"/>
    <col min="5" max="5" width="10.140625" style="70" customWidth="1"/>
    <col min="6" max="6" width="9.140625" style="70" customWidth="1"/>
    <col min="7" max="7" width="10.140625" bestFit="1" customWidth="1"/>
    <col min="8" max="8" width="12.7109375" customWidth="1"/>
    <col min="9" max="9" width="10.5703125" bestFit="1" customWidth="1"/>
  </cols>
  <sheetData>
    <row r="1" spans="1:10" x14ac:dyDescent="0.25">
      <c r="A1" s="231" t="s">
        <v>0</v>
      </c>
      <c r="B1" s="231"/>
      <c r="C1" s="231"/>
      <c r="D1" s="231"/>
      <c r="E1" s="231"/>
      <c r="F1" s="231"/>
      <c r="G1" s="231"/>
      <c r="H1" s="9"/>
    </row>
    <row r="2" spans="1:10" x14ac:dyDescent="0.25">
      <c r="A2" s="231" t="s">
        <v>29</v>
      </c>
      <c r="B2" s="231"/>
      <c r="C2" s="231"/>
      <c r="D2" s="231"/>
      <c r="E2" s="231"/>
      <c r="F2" s="231"/>
      <c r="G2" s="231"/>
      <c r="H2" s="9"/>
    </row>
    <row r="3" spans="1:10" x14ac:dyDescent="0.25">
      <c r="A3" s="232">
        <v>43556</v>
      </c>
      <c r="B3" s="232"/>
      <c r="C3" s="232"/>
      <c r="D3" s="232"/>
      <c r="E3" s="232"/>
      <c r="F3" s="232"/>
      <c r="G3" s="232"/>
      <c r="H3" s="9"/>
    </row>
    <row r="4" spans="1:10" x14ac:dyDescent="0.25">
      <c r="A4" s="38"/>
      <c r="B4" s="9"/>
      <c r="C4" s="10"/>
      <c r="D4" s="66"/>
      <c r="E4" s="66"/>
      <c r="F4" s="66"/>
      <c r="G4" s="11"/>
      <c r="H4" s="9"/>
    </row>
    <row r="5" spans="1:10" x14ac:dyDescent="0.25">
      <c r="A5" s="38"/>
      <c r="B5" s="9"/>
      <c r="C5" s="9"/>
      <c r="D5" s="67"/>
      <c r="E5" s="67"/>
      <c r="F5" s="67"/>
      <c r="G5" s="12"/>
      <c r="H5" s="9"/>
    </row>
    <row r="6" spans="1:10" x14ac:dyDescent="0.25">
      <c r="A6" s="65" t="s">
        <v>24</v>
      </c>
      <c r="B6" s="9"/>
      <c r="C6" s="9"/>
      <c r="D6" s="66"/>
      <c r="E6" s="66"/>
      <c r="F6" s="66"/>
      <c r="G6" s="14"/>
      <c r="H6" s="14" t="e">
        <f>'Mar 19'!H66</f>
        <v>#REF!</v>
      </c>
    </row>
    <row r="7" spans="1:10" x14ac:dyDescent="0.25">
      <c r="A7" s="38"/>
      <c r="B7" s="9"/>
      <c r="C7" s="38" t="s">
        <v>30</v>
      </c>
      <c r="D7" s="66"/>
      <c r="E7" s="66"/>
      <c r="F7" s="66"/>
      <c r="G7" s="11"/>
      <c r="H7" s="9"/>
    </row>
    <row r="8" spans="1:10" x14ac:dyDescent="0.25">
      <c r="A8" s="48" t="s">
        <v>38</v>
      </c>
      <c r="B8" s="51"/>
      <c r="C8" s="48" t="s">
        <v>40</v>
      </c>
      <c r="D8" s="68" t="s">
        <v>37</v>
      </c>
      <c r="E8" s="68" t="s">
        <v>39</v>
      </c>
      <c r="F8" s="68" t="s">
        <v>44</v>
      </c>
      <c r="G8" s="49" t="s">
        <v>5</v>
      </c>
      <c r="H8" s="9"/>
    </row>
    <row r="9" spans="1:10" x14ac:dyDescent="0.25">
      <c r="A9" s="52"/>
      <c r="B9" s="56"/>
      <c r="C9" s="57"/>
      <c r="D9" s="55"/>
      <c r="E9" s="148"/>
      <c r="F9" s="148"/>
      <c r="G9" s="149"/>
      <c r="H9" s="11"/>
    </row>
    <row r="10" spans="1:10" x14ac:dyDescent="0.25">
      <c r="A10" s="52"/>
      <c r="B10" s="52"/>
      <c r="C10" s="53"/>
      <c r="D10" s="55"/>
      <c r="E10" s="148"/>
      <c r="F10" s="148"/>
      <c r="G10" s="149"/>
      <c r="H10" s="11"/>
      <c r="J10" s="36"/>
    </row>
    <row r="11" spans="1:10" x14ac:dyDescent="0.25">
      <c r="A11" s="56"/>
      <c r="B11" s="56"/>
      <c r="C11" s="57"/>
      <c r="D11" s="55"/>
      <c r="E11" s="148"/>
      <c r="F11" s="148"/>
      <c r="G11" s="149"/>
      <c r="H11" s="11"/>
      <c r="J11" s="36"/>
    </row>
    <row r="12" spans="1:10" x14ac:dyDescent="0.25">
      <c r="A12" s="56"/>
      <c r="B12" s="56"/>
      <c r="C12" s="57"/>
      <c r="D12" s="55"/>
      <c r="E12" s="148"/>
      <c r="F12" s="148"/>
      <c r="G12" s="149"/>
      <c r="H12" s="74"/>
      <c r="J12" s="36"/>
    </row>
    <row r="13" spans="1:10" x14ac:dyDescent="0.25">
      <c r="A13" s="56"/>
      <c r="B13" s="56"/>
      <c r="C13" s="57"/>
      <c r="D13" s="55"/>
      <c r="E13" s="148"/>
      <c r="F13" s="148"/>
      <c r="G13" s="149"/>
      <c r="H13" s="11"/>
      <c r="J13" s="36"/>
    </row>
    <row r="14" spans="1:10" x14ac:dyDescent="0.25">
      <c r="A14" s="56"/>
      <c r="B14" s="56"/>
      <c r="C14" s="57"/>
      <c r="D14" s="55"/>
      <c r="E14" s="148"/>
      <c r="F14" s="148"/>
      <c r="G14" s="149"/>
      <c r="H14" s="11"/>
      <c r="J14" s="36"/>
    </row>
    <row r="15" spans="1:10" x14ac:dyDescent="0.25">
      <c r="A15" s="56"/>
      <c r="B15" s="56"/>
      <c r="C15" s="57"/>
      <c r="D15" s="55"/>
      <c r="E15" s="148"/>
      <c r="F15" s="148"/>
      <c r="G15" s="149"/>
      <c r="H15" s="11"/>
      <c r="J15" s="36"/>
    </row>
    <row r="16" spans="1:10" x14ac:dyDescent="0.25">
      <c r="A16" s="56"/>
      <c r="B16" s="56"/>
      <c r="C16" s="57"/>
      <c r="D16" s="55"/>
      <c r="E16" s="148"/>
      <c r="F16" s="148"/>
      <c r="G16" s="149"/>
      <c r="H16" s="11"/>
      <c r="J16" s="36"/>
    </row>
    <row r="17" spans="1:10" x14ac:dyDescent="0.25">
      <c r="A17" s="56"/>
      <c r="B17" s="56"/>
      <c r="C17" s="57"/>
      <c r="D17" s="55"/>
      <c r="E17" s="148"/>
      <c r="F17" s="148"/>
      <c r="G17" s="149"/>
      <c r="H17" s="11"/>
      <c r="J17" s="36"/>
    </row>
    <row r="18" spans="1:10" x14ac:dyDescent="0.25">
      <c r="A18" s="56"/>
      <c r="B18" s="56"/>
      <c r="C18" s="57"/>
      <c r="D18" s="55"/>
      <c r="E18" s="148"/>
      <c r="F18" s="148"/>
      <c r="G18" s="149"/>
      <c r="H18" s="11"/>
      <c r="J18" s="36"/>
    </row>
    <row r="19" spans="1:10" x14ac:dyDescent="0.25">
      <c r="A19" s="56"/>
      <c r="B19" s="56"/>
      <c r="C19" s="57"/>
      <c r="D19" s="55"/>
      <c r="E19" s="148"/>
      <c r="F19" s="148"/>
      <c r="G19" s="149"/>
      <c r="H19" s="11"/>
    </row>
    <row r="20" spans="1:10" x14ac:dyDescent="0.25">
      <c r="A20" s="56"/>
      <c r="B20" s="56"/>
      <c r="C20" s="57"/>
      <c r="D20" s="55"/>
      <c r="E20" s="148"/>
      <c r="F20" s="148"/>
      <c r="G20" s="149"/>
      <c r="H20" s="11"/>
    </row>
    <row r="21" spans="1:10" x14ac:dyDescent="0.25">
      <c r="A21" s="56"/>
      <c r="B21" s="56"/>
      <c r="C21" s="57"/>
      <c r="D21" s="55"/>
      <c r="E21" s="148"/>
      <c r="F21" s="148"/>
      <c r="G21" s="149"/>
      <c r="H21" s="11"/>
    </row>
    <row r="22" spans="1:10" x14ac:dyDescent="0.25">
      <c r="A22" s="56"/>
      <c r="B22" s="56"/>
      <c r="C22" s="57"/>
      <c r="D22" s="55"/>
      <c r="E22" s="148"/>
      <c r="F22" s="148"/>
      <c r="G22" s="149"/>
      <c r="H22" s="11"/>
    </row>
    <row r="23" spans="1:10" x14ac:dyDescent="0.25">
      <c r="A23" s="56"/>
      <c r="B23" s="56"/>
      <c r="C23" s="57"/>
      <c r="D23" s="55"/>
      <c r="E23" s="148"/>
      <c r="F23" s="148"/>
      <c r="G23" s="149"/>
      <c r="H23" s="11"/>
    </row>
    <row r="24" spans="1:10" x14ac:dyDescent="0.25">
      <c r="A24" s="56"/>
      <c r="B24" s="56"/>
      <c r="C24" s="57"/>
      <c r="D24" s="55"/>
      <c r="E24" s="148"/>
      <c r="F24" s="148"/>
      <c r="G24" s="149"/>
      <c r="H24" s="11"/>
    </row>
    <row r="25" spans="1:10" x14ac:dyDescent="0.25">
      <c r="A25" s="56"/>
      <c r="B25" s="56"/>
      <c r="C25" s="57"/>
      <c r="D25" s="55"/>
      <c r="E25" s="148"/>
      <c r="F25" s="148"/>
      <c r="G25" s="149"/>
      <c r="H25" s="11"/>
    </row>
    <row r="26" spans="1:10" x14ac:dyDescent="0.25">
      <c r="A26" s="56"/>
      <c r="B26" s="56"/>
      <c r="C26" s="57"/>
      <c r="D26" s="55"/>
      <c r="E26" s="148"/>
      <c r="F26" s="148"/>
      <c r="G26" s="149"/>
      <c r="H26" s="11"/>
    </row>
    <row r="27" spans="1:10" x14ac:dyDescent="0.25">
      <c r="A27" s="56"/>
      <c r="B27" s="56"/>
      <c r="C27" s="57"/>
      <c r="D27" s="55"/>
      <c r="E27" s="148"/>
      <c r="F27" s="148"/>
      <c r="G27" s="149"/>
      <c r="H27" s="11"/>
    </row>
    <row r="28" spans="1:10" x14ac:dyDescent="0.25">
      <c r="A28" s="56"/>
      <c r="B28" s="56"/>
      <c r="C28" s="57"/>
      <c r="D28" s="55"/>
      <c r="E28" s="148"/>
      <c r="F28" s="148"/>
      <c r="G28" s="149"/>
      <c r="H28" s="11"/>
    </row>
    <row r="29" spans="1:10" x14ac:dyDescent="0.25">
      <c r="A29" s="56"/>
      <c r="B29" s="56"/>
      <c r="C29" s="57"/>
      <c r="D29" s="55"/>
      <c r="E29" s="148"/>
      <c r="F29" s="148"/>
      <c r="G29" s="149"/>
      <c r="H29" s="11"/>
    </row>
    <row r="30" spans="1:10" x14ac:dyDescent="0.25">
      <c r="A30" s="59"/>
      <c r="B30" s="56"/>
      <c r="C30" s="58"/>
      <c r="D30" s="64"/>
      <c r="E30" s="150"/>
      <c r="F30" s="150"/>
      <c r="G30" s="149"/>
      <c r="H30" s="34"/>
    </row>
    <row r="31" spans="1:10" x14ac:dyDescent="0.25">
      <c r="A31" s="58"/>
      <c r="B31" s="27"/>
      <c r="C31" s="25"/>
      <c r="D31" s="75" t="s">
        <v>45</v>
      </c>
      <c r="E31" s="28">
        <f t="shared" ref="E31:F31" si="0">SUM(E8:E30)</f>
        <v>0</v>
      </c>
      <c r="F31" s="28">
        <f t="shared" si="0"/>
        <v>0</v>
      </c>
      <c r="G31" s="147">
        <f>SUM(G8:G30)</f>
        <v>0</v>
      </c>
      <c r="H31" s="34"/>
    </row>
    <row r="32" spans="1:10" x14ac:dyDescent="0.25">
      <c r="A32" s="38"/>
      <c r="B32" s="9"/>
      <c r="C32" s="9"/>
      <c r="D32" s="69"/>
      <c r="E32" s="69"/>
      <c r="F32" s="69"/>
      <c r="G32" s="11"/>
      <c r="H32" s="15"/>
    </row>
    <row r="33" spans="1:9" x14ac:dyDescent="0.25">
      <c r="A33" s="48" t="s">
        <v>41</v>
      </c>
      <c r="B33" s="48"/>
      <c r="C33" s="48" t="s">
        <v>42</v>
      </c>
      <c r="D33" s="233" t="s">
        <v>43</v>
      </c>
      <c r="E33" s="234"/>
      <c r="F33" s="234"/>
      <c r="G33" s="49" t="s">
        <v>39</v>
      </c>
      <c r="H33" s="15"/>
    </row>
    <row r="34" spans="1:9" x14ac:dyDescent="0.25">
      <c r="A34" s="52"/>
      <c r="B34" s="77"/>
      <c r="C34" s="53"/>
      <c r="D34" s="235"/>
      <c r="E34" s="236"/>
      <c r="F34" s="236"/>
      <c r="G34" s="26"/>
      <c r="H34" s="15"/>
    </row>
    <row r="35" spans="1:9" x14ac:dyDescent="0.25">
      <c r="A35" s="59"/>
      <c r="B35" s="60"/>
      <c r="C35" s="60"/>
      <c r="D35" s="237"/>
      <c r="E35" s="238"/>
      <c r="F35" s="239"/>
      <c r="G35" s="26"/>
      <c r="H35" s="15"/>
    </row>
    <row r="36" spans="1:9" x14ac:dyDescent="0.25">
      <c r="A36" s="59"/>
      <c r="B36" s="58"/>
      <c r="C36" s="60"/>
      <c r="D36" s="237"/>
      <c r="E36" s="238"/>
      <c r="F36" s="239"/>
      <c r="G36" s="26"/>
      <c r="H36" s="15"/>
    </row>
    <row r="37" spans="1:9" x14ac:dyDescent="0.25">
      <c r="A37" s="59"/>
      <c r="B37" s="60"/>
      <c r="C37" s="60"/>
      <c r="D37" s="240"/>
      <c r="E37" s="238"/>
      <c r="F37" s="239"/>
      <c r="G37" s="26"/>
      <c r="H37" s="15"/>
    </row>
    <row r="38" spans="1:9" x14ac:dyDescent="0.25">
      <c r="A38" s="59"/>
      <c r="B38" s="60"/>
      <c r="C38" s="60"/>
      <c r="D38" s="237"/>
      <c r="E38" s="238"/>
      <c r="F38" s="239"/>
      <c r="G38" s="18"/>
      <c r="H38" s="15"/>
    </row>
    <row r="39" spans="1:9" x14ac:dyDescent="0.25">
      <c r="A39" s="59"/>
      <c r="B39" s="27"/>
      <c r="C39" s="60"/>
      <c r="D39" s="237"/>
      <c r="E39" s="238"/>
      <c r="F39" s="239"/>
      <c r="G39" s="26"/>
      <c r="H39" s="15"/>
    </row>
    <row r="40" spans="1:9" ht="15" customHeight="1" x14ac:dyDescent="0.25">
      <c r="A40" s="59"/>
      <c r="B40" s="27"/>
      <c r="C40" s="60"/>
      <c r="D40" s="237"/>
      <c r="E40" s="238"/>
      <c r="F40" s="239"/>
      <c r="G40" s="26"/>
      <c r="H40" s="15"/>
    </row>
    <row r="41" spans="1:9" x14ac:dyDescent="0.25">
      <c r="A41" s="59"/>
      <c r="B41" s="23"/>
      <c r="C41" s="60"/>
      <c r="D41" s="237"/>
      <c r="E41" s="238"/>
      <c r="F41" s="239"/>
      <c r="G41" s="18"/>
      <c r="H41" s="20"/>
      <c r="I41" s="36"/>
    </row>
    <row r="42" spans="1:9" x14ac:dyDescent="0.25">
      <c r="A42" s="59"/>
      <c r="B42" s="21"/>
      <c r="C42" s="57"/>
      <c r="D42" s="241"/>
      <c r="E42" s="238"/>
      <c r="F42" s="239"/>
      <c r="G42" s="17"/>
      <c r="H42" s="20"/>
    </row>
    <row r="43" spans="1:9" x14ac:dyDescent="0.25">
      <c r="A43" s="59"/>
      <c r="B43" s="21"/>
      <c r="C43" s="60"/>
      <c r="D43" s="237"/>
      <c r="E43" s="238"/>
      <c r="F43" s="239"/>
      <c r="G43" s="18"/>
      <c r="H43" s="20"/>
    </row>
    <row r="44" spans="1:9" x14ac:dyDescent="0.25">
      <c r="A44" s="59"/>
      <c r="B44" s="21"/>
      <c r="C44" s="57"/>
      <c r="D44" s="237"/>
      <c r="E44" s="238"/>
      <c r="F44" s="239"/>
      <c r="G44" s="18"/>
      <c r="H44" s="20"/>
    </row>
    <row r="45" spans="1:9" x14ac:dyDescent="0.25">
      <c r="A45" s="59"/>
      <c r="B45" s="21"/>
      <c r="C45" s="60"/>
      <c r="D45" s="237"/>
      <c r="E45" s="238"/>
      <c r="F45" s="239"/>
      <c r="G45" s="18"/>
      <c r="H45" s="20"/>
    </row>
    <row r="46" spans="1:9" x14ac:dyDescent="0.25">
      <c r="A46" s="59"/>
      <c r="B46" s="21"/>
      <c r="C46" s="57"/>
      <c r="D46" s="237"/>
      <c r="E46" s="238"/>
      <c r="F46" s="239"/>
      <c r="G46" s="18"/>
      <c r="H46" s="20"/>
    </row>
    <row r="47" spans="1:9" x14ac:dyDescent="0.25">
      <c r="A47" s="59"/>
      <c r="B47" s="21"/>
      <c r="C47" s="60"/>
      <c r="D47" s="237"/>
      <c r="E47" s="238"/>
      <c r="F47" s="239"/>
      <c r="G47" s="18"/>
      <c r="H47" s="20"/>
    </row>
    <row r="48" spans="1:9" x14ac:dyDescent="0.25">
      <c r="A48" s="59"/>
      <c r="B48" s="21"/>
      <c r="C48" s="57"/>
      <c r="D48" s="237"/>
      <c r="E48" s="238"/>
      <c r="F48" s="239"/>
      <c r="G48" s="18"/>
      <c r="H48" s="20"/>
    </row>
    <row r="49" spans="1:9" x14ac:dyDescent="0.25">
      <c r="A49" s="59"/>
      <c r="B49" s="21"/>
      <c r="C49" s="60"/>
      <c r="D49" s="237"/>
      <c r="E49" s="238"/>
      <c r="F49" s="239"/>
      <c r="G49" s="18"/>
      <c r="H49" s="20"/>
    </row>
    <row r="50" spans="1:9" x14ac:dyDescent="0.25">
      <c r="A50" s="59"/>
      <c r="B50" s="21"/>
      <c r="C50" s="60"/>
      <c r="D50" s="237"/>
      <c r="E50" s="238"/>
      <c r="F50" s="239"/>
      <c r="G50" s="18"/>
      <c r="H50" s="20"/>
    </row>
    <row r="51" spans="1:9" x14ac:dyDescent="0.25">
      <c r="A51" s="59"/>
      <c r="B51" s="21"/>
      <c r="C51" s="60"/>
      <c r="D51" s="237"/>
      <c r="E51" s="238"/>
      <c r="F51" s="239"/>
      <c r="G51" s="18"/>
      <c r="H51" s="20"/>
      <c r="I51" s="35"/>
    </row>
    <row r="52" spans="1:9" x14ac:dyDescent="0.25">
      <c r="A52" s="59"/>
      <c r="B52" s="21"/>
      <c r="C52" s="60"/>
      <c r="D52" s="237"/>
      <c r="E52" s="238"/>
      <c r="F52" s="239"/>
      <c r="G52" s="18"/>
      <c r="H52" s="20"/>
    </row>
    <row r="53" spans="1:9" x14ac:dyDescent="0.25">
      <c r="A53" s="59"/>
      <c r="B53" s="21"/>
      <c r="C53" s="24"/>
      <c r="D53" s="242"/>
      <c r="E53" s="243"/>
      <c r="F53" s="244"/>
      <c r="G53" s="18"/>
      <c r="H53" s="20"/>
    </row>
    <row r="54" spans="1:9" x14ac:dyDescent="0.25">
      <c r="A54" s="59"/>
      <c r="B54" s="21"/>
      <c r="C54" s="24"/>
      <c r="D54" s="242"/>
      <c r="E54" s="243"/>
      <c r="F54" s="244"/>
      <c r="G54" s="18"/>
      <c r="H54" s="20"/>
    </row>
    <row r="55" spans="1:9" x14ac:dyDescent="0.25">
      <c r="A55" s="59"/>
      <c r="B55" s="21"/>
      <c r="C55" s="24"/>
      <c r="D55" s="242"/>
      <c r="E55" s="243"/>
      <c r="F55" s="244"/>
      <c r="G55" s="18"/>
      <c r="H55" s="20"/>
    </row>
    <row r="56" spans="1:9" x14ac:dyDescent="0.25">
      <c r="A56" s="59"/>
      <c r="B56" s="21"/>
      <c r="C56" s="24"/>
      <c r="D56" s="242"/>
      <c r="E56" s="243"/>
      <c r="F56" s="244"/>
      <c r="G56" s="18"/>
      <c r="H56" s="20"/>
    </row>
    <row r="57" spans="1:9" x14ac:dyDescent="0.25">
      <c r="A57" s="57"/>
      <c r="B57" s="21"/>
      <c r="C57" s="19"/>
      <c r="D57" s="245" t="s">
        <v>45</v>
      </c>
      <c r="E57" s="246"/>
      <c r="F57" s="247"/>
      <c r="G57" s="29">
        <f>SUM(G34:G56)</f>
        <v>0</v>
      </c>
      <c r="H57" s="9"/>
    </row>
    <row r="59" spans="1:9" x14ac:dyDescent="0.25">
      <c r="A59" s="65" t="s">
        <v>31</v>
      </c>
      <c r="B59" s="22"/>
      <c r="C59" s="13"/>
      <c r="D59" s="71"/>
      <c r="E59" s="71"/>
      <c r="F59" s="71"/>
      <c r="G59" s="13"/>
      <c r="H59" s="14" t="e">
        <f>H6+G31-G57</f>
        <v>#REF!</v>
      </c>
    </row>
    <row r="66" spans="1:6" x14ac:dyDescent="0.25">
      <c r="A66"/>
      <c r="D66"/>
      <c r="E66"/>
      <c r="F66"/>
    </row>
    <row r="69" spans="1:6" x14ac:dyDescent="0.25">
      <c r="A69"/>
      <c r="D69"/>
      <c r="E69"/>
      <c r="F69"/>
    </row>
  </sheetData>
  <mergeCells count="28">
    <mergeCell ref="A1:G1"/>
    <mergeCell ref="A2:G2"/>
    <mergeCell ref="A3:G3"/>
    <mergeCell ref="D33:F33"/>
    <mergeCell ref="D34:F34"/>
    <mergeCell ref="D35:F35"/>
    <mergeCell ref="D36:F36"/>
    <mergeCell ref="D37:F37"/>
    <mergeCell ref="D38:F38"/>
    <mergeCell ref="D39:F39"/>
    <mergeCell ref="D40:F40"/>
    <mergeCell ref="D41:F41"/>
    <mergeCell ref="D42:F42"/>
    <mergeCell ref="D43:F43"/>
    <mergeCell ref="D44:F44"/>
    <mergeCell ref="D45:F45"/>
    <mergeCell ref="D46:F46"/>
    <mergeCell ref="D47:F47"/>
    <mergeCell ref="D48:F48"/>
    <mergeCell ref="D49:F49"/>
    <mergeCell ref="D55:F55"/>
    <mergeCell ref="D56:F56"/>
    <mergeCell ref="D57:F57"/>
    <mergeCell ref="D50:F50"/>
    <mergeCell ref="D51:F51"/>
    <mergeCell ref="D52:F52"/>
    <mergeCell ref="D53:F53"/>
    <mergeCell ref="D54:F54"/>
  </mergeCells>
  <pageMargins left="0.7" right="0.7" top="0.75" bottom="0.75" header="0.3" footer="0.3"/>
  <pageSetup scale="78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J79"/>
  <sheetViews>
    <sheetView workbookViewId="0">
      <selection activeCell="A4" sqref="A4"/>
    </sheetView>
  </sheetViews>
  <sheetFormatPr defaultRowHeight="15" x14ac:dyDescent="0.25"/>
  <cols>
    <col min="1" max="1" width="18.5703125" style="50" bestFit="1" customWidth="1"/>
    <col min="2" max="2" width="8.140625" style="50" bestFit="1" customWidth="1"/>
    <col min="3" max="3" width="22.28515625" style="50" bestFit="1" customWidth="1"/>
    <col min="4" max="4" width="26.42578125" style="70" bestFit="1" customWidth="1"/>
    <col min="5" max="5" width="10.140625" style="70" customWidth="1"/>
    <col min="6" max="6" width="9.140625" style="70" customWidth="1"/>
    <col min="7" max="7" width="10.140625" bestFit="1" customWidth="1"/>
    <col min="8" max="8" width="12.85546875" customWidth="1"/>
    <col min="9" max="9" width="10.5703125" bestFit="1" customWidth="1"/>
  </cols>
  <sheetData>
    <row r="1" spans="1:10" x14ac:dyDescent="0.25">
      <c r="A1" s="231" t="s">
        <v>0</v>
      </c>
      <c r="B1" s="231"/>
      <c r="C1" s="231"/>
      <c r="D1" s="231"/>
      <c r="E1" s="231"/>
      <c r="F1" s="231"/>
      <c r="G1" s="231"/>
      <c r="H1" s="9"/>
    </row>
    <row r="2" spans="1:10" x14ac:dyDescent="0.25">
      <c r="A2" s="231" t="s">
        <v>29</v>
      </c>
      <c r="B2" s="231"/>
      <c r="C2" s="231"/>
      <c r="D2" s="231"/>
      <c r="E2" s="231"/>
      <c r="F2" s="231"/>
      <c r="G2" s="231"/>
      <c r="H2" s="9"/>
    </row>
    <row r="3" spans="1:10" x14ac:dyDescent="0.25">
      <c r="A3" s="232">
        <v>43586</v>
      </c>
      <c r="B3" s="232"/>
      <c r="C3" s="232"/>
      <c r="D3" s="232"/>
      <c r="E3" s="232"/>
      <c r="F3" s="232"/>
      <c r="G3" s="232"/>
      <c r="H3" s="9"/>
    </row>
    <row r="4" spans="1:10" x14ac:dyDescent="0.25">
      <c r="A4" s="38"/>
      <c r="B4" s="38"/>
      <c r="C4" s="38"/>
      <c r="D4" s="66"/>
      <c r="E4" s="66"/>
      <c r="F4" s="66"/>
      <c r="G4" s="11"/>
      <c r="H4" s="9"/>
    </row>
    <row r="5" spans="1:10" x14ac:dyDescent="0.25">
      <c r="A5" s="38"/>
      <c r="B5" s="38"/>
      <c r="C5" s="38"/>
      <c r="D5" s="67"/>
      <c r="E5" s="67"/>
      <c r="F5" s="67"/>
      <c r="G5" s="12"/>
      <c r="H5" s="9"/>
    </row>
    <row r="6" spans="1:10" x14ac:dyDescent="0.25">
      <c r="A6" s="72" t="s">
        <v>24</v>
      </c>
      <c r="B6" s="38"/>
      <c r="C6" s="38"/>
      <c r="D6" s="66"/>
      <c r="E6" s="66"/>
      <c r="F6" s="66"/>
      <c r="G6" s="14"/>
      <c r="H6" s="14" t="e">
        <f>'Apr 19'!H59</f>
        <v>#REF!</v>
      </c>
    </row>
    <row r="7" spans="1:10" x14ac:dyDescent="0.25">
      <c r="A7" s="38"/>
      <c r="B7" s="38"/>
      <c r="C7" s="38" t="s">
        <v>30</v>
      </c>
      <c r="D7" s="66"/>
      <c r="E7" s="66"/>
      <c r="F7" s="66"/>
      <c r="G7" s="11"/>
      <c r="H7" s="9"/>
    </row>
    <row r="8" spans="1:10" x14ac:dyDescent="0.25">
      <c r="A8" s="48" t="s">
        <v>38</v>
      </c>
      <c r="B8" s="51"/>
      <c r="C8" s="48" t="s">
        <v>40</v>
      </c>
      <c r="D8" s="68" t="s">
        <v>37</v>
      </c>
      <c r="E8" s="68" t="s">
        <v>39</v>
      </c>
      <c r="F8" s="68" t="s">
        <v>44</v>
      </c>
      <c r="G8" s="49" t="s">
        <v>5</v>
      </c>
      <c r="H8" s="9"/>
    </row>
    <row r="9" spans="1:10" x14ac:dyDescent="0.25">
      <c r="A9" s="52"/>
      <c r="B9" s="56"/>
      <c r="C9" s="57"/>
      <c r="D9" s="55"/>
      <c r="E9" s="73"/>
      <c r="F9" s="73"/>
      <c r="G9" s="54"/>
      <c r="H9" s="11"/>
    </row>
    <row r="10" spans="1:10" x14ac:dyDescent="0.25">
      <c r="A10" s="52"/>
      <c r="B10" s="52"/>
      <c r="C10" s="53"/>
      <c r="D10" s="55"/>
      <c r="E10" s="73"/>
      <c r="F10" s="73"/>
      <c r="G10" s="54"/>
      <c r="H10" s="11"/>
      <c r="J10" s="36"/>
    </row>
    <row r="11" spans="1:10" x14ac:dyDescent="0.25">
      <c r="A11" s="56"/>
      <c r="B11" s="56"/>
      <c r="C11" s="57"/>
      <c r="D11" s="55"/>
      <c r="E11" s="73"/>
      <c r="F11" s="73"/>
      <c r="G11" s="54"/>
      <c r="H11" s="11"/>
      <c r="J11" s="36"/>
    </row>
    <row r="12" spans="1:10" x14ac:dyDescent="0.25">
      <c r="A12" s="56"/>
      <c r="B12" s="56"/>
      <c r="C12" s="57"/>
      <c r="D12" s="55"/>
      <c r="E12" s="73"/>
      <c r="F12" s="73"/>
      <c r="G12" s="54"/>
      <c r="H12" s="74"/>
      <c r="J12" s="36"/>
    </row>
    <row r="13" spans="1:10" x14ac:dyDescent="0.25">
      <c r="A13" s="56"/>
      <c r="B13" s="56"/>
      <c r="C13" s="57"/>
      <c r="D13" s="55"/>
      <c r="E13" s="73"/>
      <c r="F13" s="73"/>
      <c r="G13" s="54"/>
      <c r="H13" s="11"/>
      <c r="J13" s="36"/>
    </row>
    <row r="14" spans="1:10" x14ac:dyDescent="0.25">
      <c r="A14" s="56"/>
      <c r="B14" s="56"/>
      <c r="C14" s="57"/>
      <c r="D14" s="55"/>
      <c r="E14" s="73"/>
      <c r="F14" s="73"/>
      <c r="G14" s="54"/>
      <c r="H14" s="11"/>
      <c r="J14" s="36"/>
    </row>
    <row r="15" spans="1:10" x14ac:dyDescent="0.25">
      <c r="A15" s="56"/>
      <c r="B15" s="56"/>
      <c r="C15" s="57"/>
      <c r="D15" s="55"/>
      <c r="E15" s="73"/>
      <c r="F15" s="73"/>
      <c r="G15" s="54"/>
      <c r="H15" s="11"/>
      <c r="J15" s="36"/>
    </row>
    <row r="16" spans="1:10" x14ac:dyDescent="0.25">
      <c r="A16" s="56"/>
      <c r="B16" s="56"/>
      <c r="C16" s="57"/>
      <c r="D16" s="55"/>
      <c r="E16" s="73"/>
      <c r="F16" s="73"/>
      <c r="G16" s="54"/>
      <c r="H16" s="11"/>
      <c r="J16" s="36"/>
    </row>
    <row r="17" spans="1:10" x14ac:dyDescent="0.25">
      <c r="A17" s="56"/>
      <c r="B17" s="56"/>
      <c r="C17" s="57"/>
      <c r="D17" s="55"/>
      <c r="E17" s="73"/>
      <c r="F17" s="73"/>
      <c r="G17" s="54"/>
      <c r="H17" s="11"/>
      <c r="J17" s="36"/>
    </row>
    <row r="18" spans="1:10" x14ac:dyDescent="0.25">
      <c r="A18" s="56"/>
      <c r="B18" s="56"/>
      <c r="C18" s="57"/>
      <c r="D18" s="55"/>
      <c r="E18" s="73"/>
      <c r="F18" s="73"/>
      <c r="G18" s="54"/>
      <c r="H18" s="11"/>
      <c r="J18" s="36"/>
    </row>
    <row r="19" spans="1:10" x14ac:dyDescent="0.25">
      <c r="A19" s="56"/>
      <c r="B19" s="56"/>
      <c r="C19" s="57"/>
      <c r="D19" s="55"/>
      <c r="E19" s="73"/>
      <c r="F19" s="73"/>
      <c r="G19" s="54"/>
      <c r="H19" s="11"/>
    </row>
    <row r="20" spans="1:10" x14ac:dyDescent="0.25">
      <c r="A20" s="56"/>
      <c r="B20" s="56"/>
      <c r="C20" s="57"/>
      <c r="D20" s="55"/>
      <c r="E20" s="73"/>
      <c r="F20" s="73"/>
      <c r="G20" s="54"/>
      <c r="H20" s="11"/>
    </row>
    <row r="21" spans="1:10" x14ac:dyDescent="0.25">
      <c r="A21" s="56"/>
      <c r="B21" s="56"/>
      <c r="C21" s="57"/>
      <c r="D21" s="55"/>
      <c r="E21" s="73"/>
      <c r="F21" s="73"/>
      <c r="G21" s="54"/>
      <c r="H21" s="11"/>
    </row>
    <row r="22" spans="1:10" x14ac:dyDescent="0.25">
      <c r="A22" s="56"/>
      <c r="B22" s="56"/>
      <c r="C22" s="57"/>
      <c r="D22" s="55"/>
      <c r="E22" s="73"/>
      <c r="F22" s="73"/>
      <c r="G22" s="54"/>
      <c r="H22" s="11"/>
    </row>
    <row r="23" spans="1:10" x14ac:dyDescent="0.25">
      <c r="A23" s="56"/>
      <c r="B23" s="56"/>
      <c r="C23" s="57"/>
      <c r="D23" s="55"/>
      <c r="E23" s="73"/>
      <c r="F23" s="73"/>
      <c r="G23" s="54"/>
      <c r="H23" s="11"/>
    </row>
    <row r="24" spans="1:10" x14ac:dyDescent="0.25">
      <c r="A24" s="56"/>
      <c r="B24" s="56"/>
      <c r="C24" s="57"/>
      <c r="D24" s="55"/>
      <c r="E24" s="73"/>
      <c r="F24" s="73"/>
      <c r="G24" s="54"/>
      <c r="H24" s="11"/>
    </row>
    <row r="25" spans="1:10" x14ac:dyDescent="0.25">
      <c r="A25" s="56"/>
      <c r="B25" s="56"/>
      <c r="C25" s="57"/>
      <c r="D25" s="55"/>
      <c r="E25" s="73"/>
      <c r="F25" s="73"/>
      <c r="G25" s="54"/>
      <c r="H25" s="11"/>
    </row>
    <row r="26" spans="1:10" x14ac:dyDescent="0.25">
      <c r="A26" s="56"/>
      <c r="B26" s="56"/>
      <c r="C26" s="57"/>
      <c r="D26" s="55"/>
      <c r="E26" s="73"/>
      <c r="F26" s="73"/>
      <c r="G26" s="54"/>
      <c r="H26" s="11"/>
    </row>
    <row r="27" spans="1:10" x14ac:dyDescent="0.25">
      <c r="A27" s="56"/>
      <c r="B27" s="56"/>
      <c r="C27" s="57"/>
      <c r="D27" s="55"/>
      <c r="E27" s="73"/>
      <c r="F27" s="73"/>
      <c r="G27" s="54"/>
      <c r="H27" s="11"/>
    </row>
    <row r="28" spans="1:10" x14ac:dyDescent="0.25">
      <c r="A28" s="56"/>
      <c r="B28" s="56"/>
      <c r="C28" s="57"/>
      <c r="D28" s="55"/>
      <c r="E28" s="73"/>
      <c r="F28" s="73"/>
      <c r="G28" s="54"/>
      <c r="H28" s="11"/>
    </row>
    <row r="29" spans="1:10" x14ac:dyDescent="0.25">
      <c r="A29" s="56"/>
      <c r="B29" s="56"/>
      <c r="C29" s="57"/>
      <c r="D29" s="55"/>
      <c r="E29" s="73"/>
      <c r="F29" s="73"/>
      <c r="G29" s="54"/>
      <c r="H29" s="11"/>
    </row>
    <row r="30" spans="1:10" x14ac:dyDescent="0.25">
      <c r="A30" s="59"/>
      <c r="B30" s="56"/>
      <c r="C30" s="58"/>
      <c r="D30" s="64"/>
      <c r="E30" s="64"/>
      <c r="F30" s="64"/>
      <c r="G30" s="54"/>
      <c r="H30" s="34"/>
    </row>
    <row r="31" spans="1:10" x14ac:dyDescent="0.25">
      <c r="A31" s="56"/>
      <c r="B31" s="56"/>
      <c r="C31" s="57"/>
      <c r="D31" s="55"/>
      <c r="E31" s="73"/>
      <c r="F31" s="73"/>
      <c r="G31" s="54"/>
      <c r="H31" s="11"/>
    </row>
    <row r="32" spans="1:10" x14ac:dyDescent="0.25">
      <c r="A32" s="59"/>
      <c r="B32" s="56"/>
      <c r="C32" s="58"/>
      <c r="D32" s="64"/>
      <c r="E32" s="64"/>
      <c r="F32" s="64"/>
      <c r="G32" s="54"/>
      <c r="H32" s="34"/>
    </row>
    <row r="33" spans="1:8" x14ac:dyDescent="0.25">
      <c r="A33" s="56"/>
      <c r="B33" s="56"/>
      <c r="C33" s="57"/>
      <c r="D33" s="55"/>
      <c r="E33" s="73"/>
      <c r="F33" s="73"/>
      <c r="G33" s="54"/>
      <c r="H33" s="11"/>
    </row>
    <row r="34" spans="1:8" x14ac:dyDescent="0.25">
      <c r="A34" s="59"/>
      <c r="B34" s="56"/>
      <c r="C34" s="58"/>
      <c r="D34" s="64"/>
      <c r="E34" s="64"/>
      <c r="F34" s="64"/>
      <c r="G34" s="54"/>
      <c r="H34" s="34"/>
    </row>
    <row r="35" spans="1:8" x14ac:dyDescent="0.25">
      <c r="A35" s="56"/>
      <c r="B35" s="56"/>
      <c r="C35" s="57"/>
      <c r="D35" s="55"/>
      <c r="E35" s="73"/>
      <c r="F35" s="73"/>
      <c r="G35" s="54"/>
      <c r="H35" s="11"/>
    </row>
    <row r="36" spans="1:8" x14ac:dyDescent="0.25">
      <c r="A36" s="56"/>
      <c r="B36" s="56"/>
      <c r="C36" s="57"/>
      <c r="D36" s="55"/>
      <c r="E36" s="73"/>
      <c r="F36" s="73"/>
      <c r="G36" s="54"/>
      <c r="H36" s="11"/>
    </row>
    <row r="37" spans="1:8" x14ac:dyDescent="0.25">
      <c r="A37" s="59"/>
      <c r="B37" s="56"/>
      <c r="C37" s="58"/>
      <c r="D37" s="64"/>
      <c r="E37" s="64"/>
      <c r="F37" s="64"/>
      <c r="G37" s="54"/>
      <c r="H37" s="34"/>
    </row>
    <row r="38" spans="1:8" x14ac:dyDescent="0.25">
      <c r="A38" s="59"/>
      <c r="B38" s="56"/>
      <c r="C38" s="58"/>
      <c r="D38" s="64"/>
      <c r="E38" s="64"/>
      <c r="F38" s="64"/>
      <c r="G38" s="54"/>
      <c r="H38" s="34"/>
    </row>
    <row r="39" spans="1:8" x14ac:dyDescent="0.25">
      <c r="A39" s="56"/>
      <c r="B39" s="56"/>
      <c r="C39" s="57"/>
      <c r="D39" s="55"/>
      <c r="E39" s="73"/>
      <c r="F39" s="73"/>
      <c r="G39" s="54"/>
      <c r="H39" s="11"/>
    </row>
    <row r="40" spans="1:8" x14ac:dyDescent="0.25">
      <c r="A40" s="59"/>
      <c r="B40" s="56"/>
      <c r="C40" s="58"/>
      <c r="D40" s="64"/>
      <c r="E40" s="64"/>
      <c r="F40" s="64"/>
      <c r="G40" s="54"/>
      <c r="H40" s="34"/>
    </row>
    <row r="41" spans="1:8" x14ac:dyDescent="0.25">
      <c r="A41" s="58"/>
      <c r="B41" s="58"/>
      <c r="C41" s="48"/>
      <c r="D41" s="75" t="s">
        <v>45</v>
      </c>
      <c r="E41" s="28">
        <f>SUM(E9:E40)</f>
        <v>0</v>
      </c>
      <c r="F41" s="28">
        <f>SUM(F10:F40)</f>
        <v>0</v>
      </c>
      <c r="G41" s="28">
        <f>SUM(G9:G40)</f>
        <v>0</v>
      </c>
      <c r="H41" s="34"/>
    </row>
    <row r="42" spans="1:8" x14ac:dyDescent="0.25">
      <c r="A42" s="38"/>
      <c r="B42" s="38"/>
      <c r="C42" s="38"/>
      <c r="D42" s="69"/>
      <c r="E42" s="69"/>
      <c r="F42" s="69"/>
      <c r="G42" s="11"/>
      <c r="H42" s="15"/>
    </row>
    <row r="43" spans="1:8" x14ac:dyDescent="0.25">
      <c r="A43" s="48" t="s">
        <v>41</v>
      </c>
      <c r="B43" s="48"/>
      <c r="C43" s="48" t="s">
        <v>42</v>
      </c>
      <c r="D43" s="233" t="s">
        <v>43</v>
      </c>
      <c r="E43" s="234"/>
      <c r="F43" s="234"/>
      <c r="G43" s="49" t="s">
        <v>39</v>
      </c>
      <c r="H43" s="15"/>
    </row>
    <row r="44" spans="1:8" x14ac:dyDescent="0.25">
      <c r="A44" s="52"/>
      <c r="B44" s="77"/>
      <c r="C44" s="53"/>
      <c r="D44" s="235"/>
      <c r="E44" s="236"/>
      <c r="F44" s="236"/>
      <c r="G44" s="26"/>
      <c r="H44" s="15"/>
    </row>
    <row r="45" spans="1:8" x14ac:dyDescent="0.25">
      <c r="A45" s="59"/>
      <c r="B45" s="60"/>
      <c r="C45" s="60"/>
      <c r="D45" s="237"/>
      <c r="E45" s="238"/>
      <c r="F45" s="239"/>
      <c r="G45" s="26"/>
      <c r="H45" s="15"/>
    </row>
    <row r="46" spans="1:8" x14ac:dyDescent="0.25">
      <c r="A46" s="59"/>
      <c r="B46" s="58"/>
      <c r="C46" s="60"/>
      <c r="D46" s="237"/>
      <c r="E46" s="238"/>
      <c r="F46" s="239"/>
      <c r="G46" s="26"/>
      <c r="H46" s="15"/>
    </row>
    <row r="47" spans="1:8" x14ac:dyDescent="0.25">
      <c r="A47" s="59"/>
      <c r="B47" s="60"/>
      <c r="C47" s="60"/>
      <c r="D47" s="240"/>
      <c r="E47" s="238"/>
      <c r="F47" s="239"/>
      <c r="G47" s="26"/>
      <c r="H47" s="15"/>
    </row>
    <row r="48" spans="1:8" x14ac:dyDescent="0.25">
      <c r="A48" s="59"/>
      <c r="B48" s="60"/>
      <c r="C48" s="116"/>
      <c r="D48" s="237"/>
      <c r="E48" s="238"/>
      <c r="F48" s="239"/>
      <c r="G48" s="18"/>
      <c r="H48" s="15"/>
    </row>
    <row r="49" spans="1:9" x14ac:dyDescent="0.25">
      <c r="A49" s="59"/>
      <c r="B49" s="58"/>
      <c r="C49" s="60"/>
      <c r="D49" s="237"/>
      <c r="E49" s="238"/>
      <c r="F49" s="239"/>
      <c r="G49" s="26"/>
      <c r="H49" s="15"/>
    </row>
    <row r="50" spans="1:9" x14ac:dyDescent="0.25">
      <c r="A50" s="56"/>
      <c r="B50" s="78"/>
      <c r="C50" s="63"/>
      <c r="D50" s="241"/>
      <c r="E50" s="238"/>
      <c r="F50" s="239"/>
      <c r="G50" s="17"/>
      <c r="H50" s="15"/>
    </row>
    <row r="51" spans="1:9" x14ac:dyDescent="0.25">
      <c r="A51" s="59"/>
      <c r="B51" s="60"/>
      <c r="C51" s="60"/>
      <c r="D51" s="242"/>
      <c r="E51" s="243"/>
      <c r="F51" s="244"/>
      <c r="G51" s="18"/>
      <c r="H51" s="20"/>
      <c r="I51" s="36"/>
    </row>
    <row r="52" spans="1:9" x14ac:dyDescent="0.25">
      <c r="A52" s="59"/>
      <c r="B52" s="61"/>
      <c r="C52" s="57"/>
      <c r="D52" s="248"/>
      <c r="E52" s="243"/>
      <c r="F52" s="244"/>
      <c r="G52" s="17"/>
      <c r="H52" s="20"/>
    </row>
    <row r="53" spans="1:9" x14ac:dyDescent="0.25">
      <c r="A53" s="59"/>
      <c r="B53" s="61"/>
      <c r="C53" s="60"/>
      <c r="D53" s="242"/>
      <c r="E53" s="243"/>
      <c r="F53" s="244"/>
      <c r="G53" s="18"/>
      <c r="H53" s="20"/>
    </row>
    <row r="54" spans="1:9" x14ac:dyDescent="0.25">
      <c r="A54" s="59"/>
      <c r="B54" s="61"/>
      <c r="C54" s="57"/>
      <c r="D54" s="242"/>
      <c r="E54" s="243"/>
      <c r="F54" s="244"/>
      <c r="G54" s="18"/>
      <c r="H54" s="20"/>
    </row>
    <row r="55" spans="1:9" x14ac:dyDescent="0.25">
      <c r="A55" s="59"/>
      <c r="B55" s="61"/>
      <c r="C55" s="60"/>
      <c r="D55" s="242"/>
      <c r="E55" s="243"/>
      <c r="F55" s="244"/>
      <c r="G55" s="18"/>
      <c r="H55" s="20"/>
    </row>
    <row r="56" spans="1:9" x14ac:dyDescent="0.25">
      <c r="A56" s="59"/>
      <c r="B56" s="61"/>
      <c r="C56" s="57"/>
      <c r="D56" s="242"/>
      <c r="E56" s="243"/>
      <c r="F56" s="244"/>
      <c r="G56" s="18"/>
      <c r="H56" s="20"/>
    </row>
    <row r="57" spans="1:9" x14ac:dyDescent="0.25">
      <c r="A57" s="59"/>
      <c r="B57" s="61"/>
      <c r="C57" s="60"/>
      <c r="D57" s="242"/>
      <c r="E57" s="243"/>
      <c r="F57" s="244"/>
      <c r="G57" s="18"/>
      <c r="H57" s="20"/>
    </row>
    <row r="58" spans="1:9" x14ac:dyDescent="0.25">
      <c r="A58" s="59"/>
      <c r="B58" s="61"/>
      <c r="C58" s="57"/>
      <c r="D58" s="242"/>
      <c r="E58" s="243"/>
      <c r="F58" s="244"/>
      <c r="G58" s="18"/>
      <c r="H58" s="20"/>
    </row>
    <row r="59" spans="1:9" x14ac:dyDescent="0.25">
      <c r="A59" s="59"/>
      <c r="B59" s="61"/>
      <c r="C59" s="60"/>
      <c r="D59" s="242"/>
      <c r="E59" s="243"/>
      <c r="F59" s="244"/>
      <c r="G59" s="18"/>
      <c r="H59" s="20"/>
    </row>
    <row r="60" spans="1:9" x14ac:dyDescent="0.25">
      <c r="A60" s="59"/>
      <c r="B60" s="61"/>
      <c r="C60" s="60"/>
      <c r="D60" s="242"/>
      <c r="E60" s="243"/>
      <c r="F60" s="244"/>
      <c r="G60" s="18"/>
      <c r="H60" s="20"/>
    </row>
    <row r="61" spans="1:9" x14ac:dyDescent="0.25">
      <c r="A61" s="59"/>
      <c r="B61" s="61"/>
      <c r="C61" s="60"/>
      <c r="D61" s="242"/>
      <c r="E61" s="243"/>
      <c r="F61" s="244"/>
      <c r="G61" s="18"/>
      <c r="H61" s="20"/>
      <c r="I61" s="35"/>
    </row>
    <row r="62" spans="1:9" x14ac:dyDescent="0.25">
      <c r="A62" s="59"/>
      <c r="B62" s="61"/>
      <c r="C62" s="60"/>
      <c r="D62" s="242"/>
      <c r="E62" s="243"/>
      <c r="F62" s="244"/>
      <c r="G62" s="18"/>
      <c r="H62" s="20"/>
    </row>
    <row r="63" spans="1:9" x14ac:dyDescent="0.25">
      <c r="A63" s="59"/>
      <c r="B63" s="61"/>
      <c r="C63" s="60"/>
      <c r="D63" s="242"/>
      <c r="E63" s="243"/>
      <c r="F63" s="244"/>
      <c r="G63" s="18"/>
      <c r="H63" s="20"/>
    </row>
    <row r="64" spans="1:9" x14ac:dyDescent="0.25">
      <c r="A64" s="59"/>
      <c r="B64" s="61"/>
      <c r="C64" s="60"/>
      <c r="D64" s="242"/>
      <c r="E64" s="243"/>
      <c r="F64" s="244"/>
      <c r="G64" s="18"/>
      <c r="H64" s="20"/>
    </row>
    <row r="65" spans="1:8" x14ac:dyDescent="0.25">
      <c r="A65" s="59"/>
      <c r="B65" s="61"/>
      <c r="C65" s="60"/>
      <c r="D65" s="242"/>
      <c r="E65" s="243"/>
      <c r="F65" s="244"/>
      <c r="G65" s="18"/>
      <c r="H65" s="20"/>
    </row>
    <row r="66" spans="1:8" x14ac:dyDescent="0.25">
      <c r="A66" s="59"/>
      <c r="B66" s="61"/>
      <c r="C66" s="60"/>
      <c r="D66" s="242"/>
      <c r="E66" s="243"/>
      <c r="F66" s="244"/>
      <c r="G66" s="18"/>
      <c r="H66" s="20"/>
    </row>
    <row r="67" spans="1:8" x14ac:dyDescent="0.25">
      <c r="A67" s="57"/>
      <c r="B67" s="61"/>
      <c r="C67" s="62"/>
      <c r="D67" s="245" t="s">
        <v>45</v>
      </c>
      <c r="E67" s="246"/>
      <c r="F67" s="247"/>
      <c r="G67" s="29">
        <f>SUM(G44:G66)</f>
        <v>0</v>
      </c>
      <c r="H67" s="9"/>
    </row>
    <row r="69" spans="1:8" x14ac:dyDescent="0.25">
      <c r="A69" s="72" t="s">
        <v>31</v>
      </c>
      <c r="B69" s="76"/>
      <c r="C69" s="76"/>
      <c r="D69" s="71"/>
      <c r="E69" s="71"/>
      <c r="F69" s="71"/>
      <c r="G69" s="13"/>
      <c r="H69" s="14" t="e">
        <f>H6+G41-G67</f>
        <v>#REF!</v>
      </c>
    </row>
    <row r="76" spans="1:8" x14ac:dyDescent="0.25">
      <c r="A76"/>
      <c r="D76"/>
      <c r="E76"/>
      <c r="F76"/>
    </row>
    <row r="79" spans="1:8" x14ac:dyDescent="0.25">
      <c r="A79"/>
      <c r="D79"/>
      <c r="E79"/>
      <c r="F79"/>
    </row>
  </sheetData>
  <mergeCells count="28">
    <mergeCell ref="A1:G1"/>
    <mergeCell ref="A2:G2"/>
    <mergeCell ref="A3:G3"/>
    <mergeCell ref="D43:F43"/>
    <mergeCell ref="D44:F44"/>
    <mergeCell ref="D45:F45"/>
    <mergeCell ref="D46:F46"/>
    <mergeCell ref="D47:F47"/>
    <mergeCell ref="D48:F48"/>
    <mergeCell ref="D49:F49"/>
    <mergeCell ref="D50:F50"/>
    <mergeCell ref="D51:F51"/>
    <mergeCell ref="D52:F52"/>
    <mergeCell ref="D53:F53"/>
    <mergeCell ref="D54:F54"/>
    <mergeCell ref="D55:F55"/>
    <mergeCell ref="D56:F56"/>
    <mergeCell ref="D57:F57"/>
    <mergeCell ref="D58:F58"/>
    <mergeCell ref="D59:F59"/>
    <mergeCell ref="D65:F65"/>
    <mergeCell ref="D66:F66"/>
    <mergeCell ref="D67:F67"/>
    <mergeCell ref="D60:F60"/>
    <mergeCell ref="D61:F61"/>
    <mergeCell ref="D62:F62"/>
    <mergeCell ref="D63:F63"/>
    <mergeCell ref="D64:F64"/>
  </mergeCells>
  <pageMargins left="0.7" right="0.7" top="0.75" bottom="0.75" header="0.3" footer="0.3"/>
  <pageSetup scale="66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58"/>
  <sheetViews>
    <sheetView workbookViewId="0">
      <selection activeCell="A4" sqref="A4"/>
    </sheetView>
  </sheetViews>
  <sheetFormatPr defaultRowHeight="15" x14ac:dyDescent="0.25"/>
  <cols>
    <col min="1" max="1" width="12.5703125" style="50" customWidth="1"/>
    <col min="2" max="2" width="6.7109375" style="50" customWidth="1"/>
    <col min="3" max="3" width="18.42578125" style="101" customWidth="1"/>
    <col min="4" max="4" width="24.5703125" style="70" customWidth="1"/>
    <col min="5" max="5" width="9.7109375" style="70" customWidth="1"/>
    <col min="6" max="6" width="8" style="70" customWidth="1"/>
    <col min="7" max="7" width="10.140625" bestFit="1" customWidth="1"/>
    <col min="8" max="8" width="11.5703125" customWidth="1"/>
    <col min="9" max="9" width="10.5703125" bestFit="1" customWidth="1"/>
  </cols>
  <sheetData>
    <row r="1" spans="1:10" x14ac:dyDescent="0.25">
      <c r="A1" s="252" t="s">
        <v>0</v>
      </c>
      <c r="B1" s="252"/>
      <c r="C1" s="252"/>
      <c r="D1" s="252"/>
      <c r="E1" s="252"/>
      <c r="F1" s="252"/>
      <c r="G1" s="252"/>
      <c r="H1" s="151"/>
    </row>
    <row r="2" spans="1:10" x14ac:dyDescent="0.25">
      <c r="A2" s="252" t="s">
        <v>29</v>
      </c>
      <c r="B2" s="252"/>
      <c r="C2" s="252"/>
      <c r="D2" s="252"/>
      <c r="E2" s="252"/>
      <c r="F2" s="252"/>
      <c r="G2" s="252"/>
      <c r="H2" s="151"/>
    </row>
    <row r="3" spans="1:10" x14ac:dyDescent="0.25">
      <c r="A3" s="253">
        <v>43617</v>
      </c>
      <c r="B3" s="253"/>
      <c r="C3" s="253"/>
      <c r="D3" s="253"/>
      <c r="E3" s="253"/>
      <c r="F3" s="253"/>
      <c r="G3" s="253"/>
      <c r="H3" s="151"/>
    </row>
    <row r="4" spans="1:10" x14ac:dyDescent="0.25">
      <c r="A4" s="152"/>
      <c r="B4" s="152"/>
      <c r="C4" s="187"/>
      <c r="D4" s="155"/>
      <c r="E4" s="155"/>
      <c r="F4" s="155"/>
      <c r="G4" s="156"/>
      <c r="H4" s="151"/>
    </row>
    <row r="5" spans="1:10" x14ac:dyDescent="0.25">
      <c r="A5" s="252" t="s">
        <v>24</v>
      </c>
      <c r="B5" s="252"/>
      <c r="C5" s="187"/>
      <c r="D5" s="153"/>
      <c r="E5" s="153"/>
      <c r="F5" s="153"/>
      <c r="G5" s="158"/>
      <c r="H5" s="158" t="e">
        <f>'May 19'!H69</f>
        <v>#REF!</v>
      </c>
    </row>
    <row r="6" spans="1:10" x14ac:dyDescent="0.25">
      <c r="A6" s="152"/>
      <c r="B6" s="152"/>
      <c r="C6" s="187" t="s">
        <v>30</v>
      </c>
      <c r="D6" s="153"/>
      <c r="E6" s="153"/>
      <c r="F6" s="153"/>
      <c r="G6" s="154"/>
      <c r="H6" s="151"/>
    </row>
    <row r="7" spans="1:10" x14ac:dyDescent="0.25">
      <c r="A7" s="159" t="s">
        <v>38</v>
      </c>
      <c r="B7" s="160"/>
      <c r="C7" s="188" t="s">
        <v>40</v>
      </c>
      <c r="D7" s="161" t="s">
        <v>37</v>
      </c>
      <c r="E7" s="161" t="s">
        <v>39</v>
      </c>
      <c r="F7" s="161" t="s">
        <v>44</v>
      </c>
      <c r="G7" s="162" t="s">
        <v>5</v>
      </c>
      <c r="H7" s="151"/>
    </row>
    <row r="8" spans="1:10" x14ac:dyDescent="0.25">
      <c r="A8" s="163"/>
      <c r="B8" s="164"/>
      <c r="C8" s="178"/>
      <c r="D8" s="166"/>
      <c r="E8" s="167"/>
      <c r="F8" s="167"/>
      <c r="G8" s="168"/>
      <c r="H8" s="154"/>
    </row>
    <row r="9" spans="1:10" x14ac:dyDescent="0.25">
      <c r="A9" s="163"/>
      <c r="B9" s="163"/>
      <c r="C9" s="189"/>
      <c r="D9" s="166"/>
      <c r="E9" s="167"/>
      <c r="F9" s="167"/>
      <c r="G9" s="168"/>
      <c r="H9" s="154"/>
      <c r="J9" s="36"/>
    </row>
    <row r="10" spans="1:10" x14ac:dyDescent="0.25">
      <c r="A10" s="164"/>
      <c r="B10" s="164"/>
      <c r="C10" s="178"/>
      <c r="D10" s="166"/>
      <c r="E10" s="167"/>
      <c r="F10" s="167"/>
      <c r="G10" s="168"/>
      <c r="H10" s="154"/>
      <c r="J10" s="36"/>
    </row>
    <row r="11" spans="1:10" x14ac:dyDescent="0.25">
      <c r="A11" s="164"/>
      <c r="B11" s="164"/>
      <c r="C11" s="178"/>
      <c r="D11" s="166"/>
      <c r="E11" s="167"/>
      <c r="F11" s="167"/>
      <c r="G11" s="168"/>
      <c r="H11" s="169"/>
      <c r="J11" s="36"/>
    </row>
    <row r="12" spans="1:10" x14ac:dyDescent="0.25">
      <c r="A12" s="164"/>
      <c r="B12" s="164"/>
      <c r="C12" s="178"/>
      <c r="D12" s="166"/>
      <c r="E12" s="167"/>
      <c r="F12" s="167"/>
      <c r="G12" s="168"/>
      <c r="H12" s="154"/>
      <c r="J12" s="36"/>
    </row>
    <row r="13" spans="1:10" x14ac:dyDescent="0.25">
      <c r="A13" s="164"/>
      <c r="B13" s="164"/>
      <c r="C13" s="178"/>
      <c r="D13" s="166"/>
      <c r="E13" s="167"/>
      <c r="F13" s="167"/>
      <c r="G13" s="168"/>
      <c r="H13" s="154"/>
      <c r="J13" s="36"/>
    </row>
    <row r="14" spans="1:10" x14ac:dyDescent="0.25">
      <c r="A14" s="164"/>
      <c r="B14" s="164"/>
      <c r="C14" s="178"/>
      <c r="D14" s="166"/>
      <c r="E14" s="167"/>
      <c r="F14" s="167"/>
      <c r="G14" s="168"/>
      <c r="H14" s="154"/>
      <c r="J14" s="36"/>
    </row>
    <row r="15" spans="1:10" x14ac:dyDescent="0.25">
      <c r="A15" s="164"/>
      <c r="B15" s="164"/>
      <c r="C15" s="178"/>
      <c r="D15" s="166"/>
      <c r="E15" s="167"/>
      <c r="F15" s="167"/>
      <c r="G15" s="168"/>
      <c r="H15" s="154"/>
      <c r="J15" s="36"/>
    </row>
    <row r="16" spans="1:10" x14ac:dyDescent="0.25">
      <c r="A16" s="164"/>
      <c r="B16" s="164"/>
      <c r="C16" s="178"/>
      <c r="D16" s="166"/>
      <c r="E16" s="167"/>
      <c r="F16" s="167"/>
      <c r="G16" s="168"/>
      <c r="H16" s="154"/>
      <c r="J16" s="36"/>
    </row>
    <row r="17" spans="1:10" x14ac:dyDescent="0.25">
      <c r="A17" s="164"/>
      <c r="B17" s="164"/>
      <c r="C17" s="178"/>
      <c r="D17" s="166"/>
      <c r="E17" s="167"/>
      <c r="F17" s="167"/>
      <c r="G17" s="168"/>
      <c r="H17" s="154"/>
      <c r="J17" s="36"/>
    </row>
    <row r="18" spans="1:10" x14ac:dyDescent="0.25">
      <c r="A18" s="164"/>
      <c r="B18" s="164"/>
      <c r="C18" s="178"/>
      <c r="D18" s="166"/>
      <c r="E18" s="167"/>
      <c r="F18" s="167"/>
      <c r="G18" s="168"/>
      <c r="H18" s="154"/>
    </row>
    <row r="19" spans="1:10" x14ac:dyDescent="0.25">
      <c r="A19" s="164"/>
      <c r="B19" s="164"/>
      <c r="C19" s="178"/>
      <c r="D19" s="166"/>
      <c r="E19" s="167"/>
      <c r="F19" s="167"/>
      <c r="G19" s="168"/>
      <c r="H19" s="154"/>
    </row>
    <row r="20" spans="1:10" x14ac:dyDescent="0.25">
      <c r="A20" s="164"/>
      <c r="B20" s="164"/>
      <c r="C20" s="178"/>
      <c r="D20" s="166"/>
      <c r="E20" s="167"/>
      <c r="F20" s="167"/>
      <c r="G20" s="168"/>
      <c r="H20" s="154"/>
    </row>
    <row r="21" spans="1:10" x14ac:dyDescent="0.25">
      <c r="A21" s="164"/>
      <c r="B21" s="164"/>
      <c r="C21" s="178"/>
      <c r="D21" s="166"/>
      <c r="E21" s="167"/>
      <c r="F21" s="167"/>
      <c r="G21" s="168"/>
      <c r="H21" s="154"/>
    </row>
    <row r="22" spans="1:10" x14ac:dyDescent="0.25">
      <c r="A22" s="164"/>
      <c r="B22" s="164"/>
      <c r="C22" s="178"/>
      <c r="D22" s="166"/>
      <c r="E22" s="167"/>
      <c r="F22" s="167"/>
      <c r="G22" s="168"/>
      <c r="H22" s="154"/>
    </row>
    <row r="23" spans="1:10" x14ac:dyDescent="0.25">
      <c r="A23" s="164"/>
      <c r="B23" s="164"/>
      <c r="C23" s="178"/>
      <c r="D23" s="166"/>
      <c r="E23" s="167"/>
      <c r="F23" s="167"/>
      <c r="G23" s="168"/>
      <c r="H23" s="154"/>
    </row>
    <row r="24" spans="1:10" x14ac:dyDescent="0.25">
      <c r="A24" s="164"/>
      <c r="B24" s="164"/>
      <c r="C24" s="178"/>
      <c r="D24" s="166"/>
      <c r="E24" s="167"/>
      <c r="F24" s="167"/>
      <c r="G24" s="168"/>
      <c r="H24" s="154"/>
    </row>
    <row r="25" spans="1:10" x14ac:dyDescent="0.25">
      <c r="A25" s="164"/>
      <c r="B25" s="164"/>
      <c r="C25" s="178"/>
      <c r="D25" s="166"/>
      <c r="E25" s="167"/>
      <c r="F25" s="167"/>
      <c r="G25" s="168"/>
      <c r="H25" s="154"/>
    </row>
    <row r="26" spans="1:10" x14ac:dyDescent="0.25">
      <c r="A26" s="164"/>
      <c r="B26" s="164"/>
      <c r="C26" s="178"/>
      <c r="D26" s="166"/>
      <c r="E26" s="167"/>
      <c r="F26" s="167"/>
      <c r="G26" s="168"/>
      <c r="H26" s="154"/>
    </row>
    <row r="27" spans="1:10" x14ac:dyDescent="0.25">
      <c r="A27" s="164"/>
      <c r="B27" s="164"/>
      <c r="C27" s="178"/>
      <c r="D27" s="166"/>
      <c r="E27" s="167"/>
      <c r="F27" s="167"/>
      <c r="G27" s="168"/>
      <c r="H27" s="154"/>
    </row>
    <row r="28" spans="1:10" x14ac:dyDescent="0.25">
      <c r="A28" s="164"/>
      <c r="B28" s="164"/>
      <c r="C28" s="178"/>
      <c r="D28" s="166"/>
      <c r="E28" s="167"/>
      <c r="F28" s="167"/>
      <c r="G28" s="168"/>
      <c r="H28" s="154"/>
    </row>
    <row r="29" spans="1:10" x14ac:dyDescent="0.25">
      <c r="A29" s="164"/>
      <c r="B29" s="164"/>
      <c r="C29" s="178"/>
      <c r="D29" s="166"/>
      <c r="E29" s="167"/>
      <c r="F29" s="167"/>
      <c r="G29" s="168"/>
      <c r="H29" s="154"/>
    </row>
    <row r="30" spans="1:10" x14ac:dyDescent="0.25">
      <c r="A30" s="164"/>
      <c r="B30" s="164"/>
      <c r="C30" s="178"/>
      <c r="D30" s="166"/>
      <c r="E30" s="167"/>
      <c r="F30" s="167"/>
      <c r="G30" s="168"/>
      <c r="H30" s="154"/>
    </row>
    <row r="31" spans="1:10" x14ac:dyDescent="0.25">
      <c r="A31" s="164"/>
      <c r="B31" s="164"/>
      <c r="C31" s="178"/>
      <c r="D31" s="166"/>
      <c r="E31" s="167"/>
      <c r="F31" s="167"/>
      <c r="G31" s="168"/>
      <c r="H31" s="154"/>
    </row>
    <row r="32" spans="1:10" x14ac:dyDescent="0.25">
      <c r="A32" s="164"/>
      <c r="B32" s="164"/>
      <c r="C32" s="178"/>
      <c r="D32" s="166"/>
      <c r="E32" s="167"/>
      <c r="F32" s="167"/>
      <c r="G32" s="168"/>
      <c r="H32" s="154"/>
    </row>
    <row r="33" spans="1:8" x14ac:dyDescent="0.25">
      <c r="A33" s="164"/>
      <c r="B33" s="164"/>
      <c r="C33" s="178"/>
      <c r="D33" s="166"/>
      <c r="E33" s="167"/>
      <c r="F33" s="167"/>
      <c r="G33" s="168"/>
      <c r="H33" s="154"/>
    </row>
    <row r="34" spans="1:8" x14ac:dyDescent="0.25">
      <c r="A34" s="164"/>
      <c r="B34" s="164"/>
      <c r="C34" s="178"/>
      <c r="D34" s="166"/>
      <c r="E34" s="167"/>
      <c r="F34" s="167"/>
      <c r="G34" s="168"/>
      <c r="H34" s="154"/>
    </row>
    <row r="35" spans="1:8" x14ac:dyDescent="0.25">
      <c r="A35" s="164"/>
      <c r="B35" s="164"/>
      <c r="C35" s="178"/>
      <c r="D35" s="166"/>
      <c r="E35" s="167"/>
      <c r="F35" s="167"/>
      <c r="G35" s="168"/>
      <c r="H35" s="154"/>
    </row>
    <row r="36" spans="1:8" x14ac:dyDescent="0.25">
      <c r="A36" s="164"/>
      <c r="B36" s="164"/>
      <c r="C36" s="178"/>
      <c r="D36" s="166"/>
      <c r="E36" s="167"/>
      <c r="F36" s="167"/>
      <c r="G36" s="168"/>
      <c r="H36" s="154"/>
    </row>
    <row r="37" spans="1:8" x14ac:dyDescent="0.25">
      <c r="A37" s="164"/>
      <c r="B37" s="164"/>
      <c r="C37" s="178"/>
      <c r="D37" s="166"/>
      <c r="E37" s="167"/>
      <c r="F37" s="167"/>
      <c r="G37" s="168"/>
      <c r="H37" s="154"/>
    </row>
    <row r="38" spans="1:8" x14ac:dyDescent="0.25">
      <c r="A38" s="170"/>
      <c r="B38" s="164"/>
      <c r="C38" s="177"/>
      <c r="D38" s="172"/>
      <c r="E38" s="172"/>
      <c r="F38" s="172"/>
      <c r="G38" s="168"/>
      <c r="H38" s="154"/>
    </row>
    <row r="39" spans="1:8" x14ac:dyDescent="0.25">
      <c r="A39" s="171"/>
      <c r="B39" s="171"/>
      <c r="C39" s="188"/>
      <c r="D39" s="190" t="s">
        <v>45</v>
      </c>
      <c r="E39" s="173">
        <f>SUM(E8:E38)</f>
        <v>0</v>
      </c>
      <c r="F39" s="173">
        <f>SUM(F8:F38)</f>
        <v>0</v>
      </c>
      <c r="G39" s="173">
        <f>SUM(G8:G38)</f>
        <v>0</v>
      </c>
      <c r="H39" s="154"/>
    </row>
    <row r="40" spans="1:8" x14ac:dyDescent="0.25">
      <c r="A40" s="152"/>
      <c r="B40" s="152"/>
      <c r="C40" s="187"/>
      <c r="D40" s="174"/>
      <c r="E40" s="174"/>
      <c r="F40" s="174"/>
      <c r="G40" s="154"/>
      <c r="H40" s="151"/>
    </row>
    <row r="41" spans="1:8" x14ac:dyDescent="0.25">
      <c r="A41" s="159" t="s">
        <v>41</v>
      </c>
      <c r="B41" s="159"/>
      <c r="C41" s="188" t="s">
        <v>42</v>
      </c>
      <c r="D41" s="254" t="s">
        <v>43</v>
      </c>
      <c r="E41" s="255"/>
      <c r="F41" s="255"/>
      <c r="G41" s="162" t="s">
        <v>39</v>
      </c>
      <c r="H41" s="151"/>
    </row>
    <row r="42" spans="1:8" x14ac:dyDescent="0.25">
      <c r="A42" s="163"/>
      <c r="B42" s="175"/>
      <c r="C42" s="189"/>
      <c r="D42" s="256"/>
      <c r="E42" s="257"/>
      <c r="F42" s="257"/>
      <c r="G42" s="176"/>
      <c r="H42" s="151"/>
    </row>
    <row r="43" spans="1:8" x14ac:dyDescent="0.25">
      <c r="A43" s="170"/>
      <c r="B43" s="171"/>
      <c r="C43" s="177"/>
      <c r="D43" s="258"/>
      <c r="E43" s="259"/>
      <c r="F43" s="260"/>
      <c r="G43" s="176"/>
      <c r="H43" s="151"/>
    </row>
    <row r="44" spans="1:8" x14ac:dyDescent="0.25">
      <c r="A44" s="170"/>
      <c r="B44" s="171"/>
      <c r="C44" s="177"/>
      <c r="D44" s="258"/>
      <c r="E44" s="259"/>
      <c r="F44" s="260"/>
      <c r="G44" s="176"/>
      <c r="H44" s="151"/>
    </row>
    <row r="45" spans="1:8" x14ac:dyDescent="0.25">
      <c r="A45" s="170"/>
      <c r="B45" s="171"/>
      <c r="C45" s="177"/>
      <c r="D45" s="261"/>
      <c r="E45" s="259"/>
      <c r="F45" s="260"/>
      <c r="G45" s="176"/>
      <c r="H45" s="151"/>
    </row>
    <row r="46" spans="1:8" ht="14.25" customHeight="1" x14ac:dyDescent="0.25">
      <c r="A46" s="165"/>
      <c r="B46" s="179"/>
      <c r="C46" s="180"/>
      <c r="D46" s="249" t="s">
        <v>45</v>
      </c>
      <c r="E46" s="250"/>
      <c r="F46" s="251"/>
      <c r="G46" s="181">
        <f>SUM(G42:G45)</f>
        <v>0</v>
      </c>
      <c r="H46" s="151"/>
    </row>
    <row r="47" spans="1:8" x14ac:dyDescent="0.25">
      <c r="A47" s="182"/>
      <c r="B47" s="182"/>
      <c r="C47" s="191"/>
      <c r="D47" s="183"/>
      <c r="E47" s="183"/>
      <c r="F47" s="183"/>
      <c r="G47" s="184"/>
      <c r="H47" s="184"/>
    </row>
    <row r="48" spans="1:8" x14ac:dyDescent="0.25">
      <c r="A48" s="157" t="s">
        <v>31</v>
      </c>
      <c r="B48" s="157"/>
      <c r="C48" s="192"/>
      <c r="D48" s="185"/>
      <c r="E48" s="185"/>
      <c r="F48" s="185"/>
      <c r="G48" s="186"/>
      <c r="H48" s="158" t="e">
        <f>H5+G39-G46</f>
        <v>#REF!</v>
      </c>
    </row>
    <row r="55" spans="1:6" x14ac:dyDescent="0.25">
      <c r="A55"/>
      <c r="E55"/>
      <c r="F55"/>
    </row>
    <row r="58" spans="1:6" x14ac:dyDescent="0.25">
      <c r="A58"/>
      <c r="E58"/>
      <c r="F58"/>
    </row>
  </sheetData>
  <mergeCells count="10">
    <mergeCell ref="D46:F46"/>
    <mergeCell ref="A1:G1"/>
    <mergeCell ref="A2:G2"/>
    <mergeCell ref="A3:G3"/>
    <mergeCell ref="D41:F41"/>
    <mergeCell ref="D42:F42"/>
    <mergeCell ref="D43:F43"/>
    <mergeCell ref="D44:F44"/>
    <mergeCell ref="D45:F45"/>
    <mergeCell ref="A5:B5"/>
  </mergeCells>
  <pageMargins left="0.5" right="0.5" top="0.5" bottom="0.5" header="0.3" footer="0.3"/>
  <pageSetup scale="95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J64"/>
  <sheetViews>
    <sheetView zoomScale="106" zoomScaleNormal="106" workbookViewId="0">
      <selection activeCell="A4" sqref="A4"/>
    </sheetView>
  </sheetViews>
  <sheetFormatPr defaultRowHeight="15" x14ac:dyDescent="0.25"/>
  <cols>
    <col min="1" max="1" width="18.5703125" style="50" bestFit="1" customWidth="1"/>
    <col min="2" max="2" width="8.140625" bestFit="1" customWidth="1"/>
    <col min="3" max="3" width="22.28515625" bestFit="1" customWidth="1"/>
    <col min="4" max="4" width="26.42578125" style="70" bestFit="1" customWidth="1"/>
    <col min="5" max="5" width="11.5703125" style="70" customWidth="1"/>
    <col min="6" max="6" width="9.140625" style="70" customWidth="1"/>
    <col min="7" max="7" width="11.5703125" customWidth="1"/>
    <col min="8" max="8" width="11.7109375" customWidth="1"/>
    <col min="9" max="10" width="10.5703125" bestFit="1" customWidth="1"/>
  </cols>
  <sheetData>
    <row r="1" spans="1:10" s="140" customFormat="1" x14ac:dyDescent="0.25">
      <c r="A1" s="231" t="s">
        <v>0</v>
      </c>
      <c r="B1" s="231"/>
      <c r="C1" s="231"/>
      <c r="D1" s="231"/>
      <c r="E1" s="231"/>
      <c r="F1" s="231"/>
      <c r="G1" s="231"/>
      <c r="H1" s="15"/>
    </row>
    <row r="2" spans="1:10" s="140" customFormat="1" x14ac:dyDescent="0.25">
      <c r="A2" s="231" t="s">
        <v>29</v>
      </c>
      <c r="B2" s="231"/>
      <c r="C2" s="231"/>
      <c r="D2" s="231"/>
      <c r="E2" s="231"/>
      <c r="F2" s="231"/>
      <c r="G2" s="231"/>
      <c r="H2" s="15"/>
    </row>
    <row r="3" spans="1:10" s="140" customFormat="1" x14ac:dyDescent="0.25">
      <c r="A3" s="232">
        <v>43647</v>
      </c>
      <c r="B3" s="232"/>
      <c r="C3" s="232"/>
      <c r="D3" s="232"/>
      <c r="E3" s="232"/>
      <c r="F3" s="232"/>
      <c r="G3" s="232"/>
      <c r="H3" s="15"/>
    </row>
    <row r="4" spans="1:10" x14ac:dyDescent="0.25">
      <c r="A4" s="38"/>
      <c r="B4" s="9"/>
      <c r="C4" s="10"/>
      <c r="D4" s="66"/>
      <c r="E4" s="66"/>
      <c r="F4" s="66"/>
      <c r="G4" s="11"/>
      <c r="H4" s="9"/>
    </row>
    <row r="5" spans="1:10" x14ac:dyDescent="0.25">
      <c r="A5" s="38"/>
      <c r="B5" s="9"/>
      <c r="C5" s="9"/>
      <c r="D5" s="67"/>
      <c r="E5" s="67"/>
      <c r="F5" s="67"/>
      <c r="G5" s="12"/>
      <c r="H5" s="9"/>
    </row>
    <row r="6" spans="1:10" x14ac:dyDescent="0.25">
      <c r="A6" s="72" t="s">
        <v>24</v>
      </c>
      <c r="B6" s="9"/>
      <c r="C6" s="9"/>
      <c r="D6" s="66"/>
      <c r="E6" s="66"/>
      <c r="F6" s="66"/>
      <c r="G6" s="14"/>
      <c r="H6" s="14" t="e">
        <f>'June 19'!H48</f>
        <v>#REF!</v>
      </c>
    </row>
    <row r="7" spans="1:10" x14ac:dyDescent="0.25">
      <c r="A7" s="38"/>
      <c r="B7" s="9"/>
      <c r="C7" s="38" t="s">
        <v>30</v>
      </c>
      <c r="D7" s="66"/>
      <c r="E7" s="66"/>
      <c r="F7" s="66"/>
      <c r="G7" s="11"/>
      <c r="H7" s="9"/>
    </row>
    <row r="8" spans="1:10" x14ac:dyDescent="0.25">
      <c r="A8" s="48" t="s">
        <v>38</v>
      </c>
      <c r="B8" s="51"/>
      <c r="C8" s="48" t="s">
        <v>40</v>
      </c>
      <c r="D8" s="68" t="s">
        <v>37</v>
      </c>
      <c r="E8" s="68" t="s">
        <v>39</v>
      </c>
      <c r="F8" s="68" t="s">
        <v>44</v>
      </c>
      <c r="G8" s="49" t="s">
        <v>5</v>
      </c>
      <c r="H8" s="9"/>
      <c r="J8" s="36"/>
    </row>
    <row r="9" spans="1:10" x14ac:dyDescent="0.25">
      <c r="A9" s="52"/>
      <c r="B9" s="56"/>
      <c r="C9" s="57"/>
      <c r="D9" s="55"/>
      <c r="E9" s="73"/>
      <c r="F9" s="73"/>
      <c r="G9" s="54"/>
      <c r="H9" s="11"/>
      <c r="J9" s="79"/>
    </row>
    <row r="10" spans="1:10" x14ac:dyDescent="0.25">
      <c r="A10" s="52"/>
      <c r="B10" s="52"/>
      <c r="C10" s="53"/>
      <c r="D10" s="55"/>
      <c r="E10" s="73"/>
      <c r="F10" s="73"/>
      <c r="G10" s="54"/>
      <c r="H10" s="11"/>
      <c r="J10" s="36"/>
    </row>
    <row r="11" spans="1:10" x14ac:dyDescent="0.25">
      <c r="A11" s="56"/>
      <c r="B11" s="56"/>
      <c r="C11" s="57"/>
      <c r="D11" s="55"/>
      <c r="E11" s="73"/>
      <c r="F11" s="73"/>
      <c r="G11" s="54"/>
      <c r="H11" s="11"/>
      <c r="J11" s="36"/>
    </row>
    <row r="12" spans="1:10" x14ac:dyDescent="0.25">
      <c r="A12" s="56"/>
      <c r="B12" s="56"/>
      <c r="C12" s="57"/>
      <c r="D12" s="55"/>
      <c r="E12" s="73"/>
      <c r="F12" s="73"/>
      <c r="G12" s="54"/>
      <c r="H12" s="74"/>
      <c r="J12" s="36"/>
    </row>
    <row r="13" spans="1:10" x14ac:dyDescent="0.25">
      <c r="A13" s="56"/>
      <c r="B13" s="56"/>
      <c r="C13" s="57"/>
      <c r="D13" s="55"/>
      <c r="E13" s="73"/>
      <c r="F13" s="73"/>
      <c r="G13" s="54"/>
      <c r="H13" s="11"/>
      <c r="J13" s="36"/>
    </row>
    <row r="14" spans="1:10" x14ac:dyDescent="0.25">
      <c r="A14" s="56"/>
      <c r="B14" s="56"/>
      <c r="C14" s="57"/>
      <c r="D14" s="55"/>
      <c r="E14" s="73"/>
      <c r="F14" s="73"/>
      <c r="G14" s="54"/>
      <c r="H14" s="11"/>
      <c r="J14" s="36"/>
    </row>
    <row r="15" spans="1:10" ht="16.5" customHeight="1" x14ac:dyDescent="0.25">
      <c r="A15" s="56"/>
      <c r="B15" s="56"/>
      <c r="C15" s="57"/>
      <c r="D15" s="55"/>
      <c r="E15" s="73"/>
      <c r="F15" s="73"/>
      <c r="G15" s="54"/>
      <c r="H15" s="11"/>
      <c r="J15" s="36"/>
    </row>
    <row r="16" spans="1:10" x14ac:dyDescent="0.25">
      <c r="A16" s="56"/>
      <c r="B16" s="56"/>
      <c r="C16" s="57"/>
      <c r="D16" s="55"/>
      <c r="E16" s="73"/>
      <c r="F16" s="73"/>
      <c r="G16" s="54"/>
      <c r="H16" s="11"/>
      <c r="J16" s="36"/>
    </row>
    <row r="17" spans="1:10" ht="16.5" customHeight="1" x14ac:dyDescent="0.25">
      <c r="A17" s="56"/>
      <c r="B17" s="56"/>
      <c r="C17" s="57"/>
      <c r="D17" s="55"/>
      <c r="E17" s="73"/>
      <c r="F17" s="73"/>
      <c r="G17" s="54"/>
      <c r="H17" s="11"/>
      <c r="J17" s="36"/>
    </row>
    <row r="18" spans="1:10" x14ac:dyDescent="0.25">
      <c r="A18" s="56"/>
      <c r="B18" s="56"/>
      <c r="C18" s="57"/>
      <c r="D18" s="55"/>
      <c r="E18" s="73"/>
      <c r="F18" s="73"/>
      <c r="G18" s="54"/>
      <c r="H18" s="11"/>
      <c r="J18" s="36"/>
    </row>
    <row r="19" spans="1:10" x14ac:dyDescent="0.25">
      <c r="A19" s="56"/>
      <c r="B19" s="56"/>
      <c r="C19" s="57"/>
      <c r="D19" s="55"/>
      <c r="E19" s="73"/>
      <c r="F19" s="73"/>
      <c r="G19" s="54"/>
      <c r="H19" s="11"/>
    </row>
    <row r="20" spans="1:10" x14ac:dyDescent="0.25">
      <c r="A20" s="56"/>
      <c r="B20" s="56"/>
      <c r="C20" s="57"/>
      <c r="D20" s="55"/>
      <c r="E20" s="73"/>
      <c r="F20" s="73"/>
      <c r="G20" s="54"/>
      <c r="H20" s="11"/>
    </row>
    <row r="21" spans="1:10" x14ac:dyDescent="0.25">
      <c r="A21" s="56"/>
      <c r="B21" s="56"/>
      <c r="C21" s="57"/>
      <c r="D21" s="55"/>
      <c r="E21" s="73"/>
      <c r="F21" s="73"/>
      <c r="G21" s="54"/>
      <c r="H21" s="11"/>
    </row>
    <row r="22" spans="1:10" x14ac:dyDescent="0.25">
      <c r="A22" s="56"/>
      <c r="B22" s="56"/>
      <c r="C22" s="57"/>
      <c r="D22" s="55"/>
      <c r="E22" s="73"/>
      <c r="F22" s="73"/>
      <c r="G22" s="54"/>
      <c r="H22" s="11"/>
    </row>
    <row r="23" spans="1:10" x14ac:dyDescent="0.25">
      <c r="A23" s="56"/>
      <c r="B23" s="56"/>
      <c r="C23" s="57"/>
      <c r="D23" s="55"/>
      <c r="E23" s="73"/>
      <c r="F23" s="73"/>
      <c r="G23" s="54"/>
      <c r="H23" s="11"/>
    </row>
    <row r="24" spans="1:10" x14ac:dyDescent="0.25">
      <c r="A24" s="56"/>
      <c r="B24" s="56"/>
      <c r="C24" s="57"/>
      <c r="D24" s="55"/>
      <c r="E24" s="73"/>
      <c r="F24" s="73"/>
      <c r="G24" s="54"/>
      <c r="H24" s="11"/>
    </row>
    <row r="25" spans="1:10" x14ac:dyDescent="0.25">
      <c r="A25" s="56"/>
      <c r="B25" s="56"/>
      <c r="C25" s="57"/>
      <c r="D25" s="55"/>
      <c r="E25" s="73"/>
      <c r="F25" s="73"/>
      <c r="G25" s="54"/>
      <c r="H25" s="11"/>
    </row>
    <row r="26" spans="1:10" x14ac:dyDescent="0.25">
      <c r="A26" s="56"/>
      <c r="B26" s="56"/>
      <c r="C26" s="57"/>
      <c r="D26" s="55"/>
      <c r="E26" s="73"/>
      <c r="F26" s="73"/>
      <c r="G26" s="54"/>
      <c r="H26" s="11"/>
    </row>
    <row r="27" spans="1:10" x14ac:dyDescent="0.25">
      <c r="A27" s="56"/>
      <c r="B27" s="56"/>
      <c r="C27" s="57"/>
      <c r="D27" s="55"/>
      <c r="E27" s="73"/>
      <c r="F27" s="73"/>
      <c r="G27" s="54"/>
      <c r="H27" s="11"/>
    </row>
    <row r="28" spans="1:10" x14ac:dyDescent="0.25">
      <c r="A28" s="56"/>
      <c r="B28" s="56"/>
      <c r="C28" s="57"/>
      <c r="D28" s="55"/>
      <c r="E28" s="73"/>
      <c r="F28" s="73"/>
      <c r="G28" s="54"/>
      <c r="H28" s="11"/>
    </row>
    <row r="29" spans="1:10" x14ac:dyDescent="0.25">
      <c r="A29" s="56"/>
      <c r="B29" s="56"/>
      <c r="C29" s="57"/>
      <c r="D29" s="55"/>
      <c r="E29" s="73"/>
      <c r="F29" s="73"/>
      <c r="G29" s="54"/>
      <c r="H29" s="11"/>
    </row>
    <row r="30" spans="1:10" x14ac:dyDescent="0.25">
      <c r="A30" s="59"/>
      <c r="B30" s="56"/>
      <c r="C30" s="58"/>
      <c r="D30" s="64"/>
      <c r="E30" s="64"/>
      <c r="F30" s="64"/>
      <c r="G30" s="54"/>
      <c r="H30" s="34"/>
    </row>
    <row r="31" spans="1:10" x14ac:dyDescent="0.25">
      <c r="A31" s="59"/>
      <c r="B31" s="56"/>
      <c r="C31" s="58"/>
      <c r="D31" s="64"/>
      <c r="E31" s="64"/>
      <c r="F31" s="64"/>
      <c r="G31" s="54"/>
      <c r="H31" s="34"/>
    </row>
    <row r="32" spans="1:10" x14ac:dyDescent="0.25">
      <c r="A32" s="59"/>
      <c r="B32" s="56"/>
      <c r="C32" s="58"/>
      <c r="D32" s="64"/>
      <c r="E32" s="64"/>
      <c r="F32" s="64"/>
      <c r="G32" s="54"/>
      <c r="H32" s="34"/>
    </row>
    <row r="33" spans="1:9" x14ac:dyDescent="0.25">
      <c r="A33" s="59"/>
      <c r="B33" s="56"/>
      <c r="C33" s="58"/>
      <c r="D33" s="64"/>
      <c r="E33" s="64"/>
      <c r="F33" s="64"/>
      <c r="G33" s="54"/>
      <c r="H33" s="34"/>
    </row>
    <row r="34" spans="1:9" x14ac:dyDescent="0.25">
      <c r="A34" s="59"/>
      <c r="B34" s="56"/>
      <c r="C34" s="58"/>
      <c r="D34" s="64"/>
      <c r="E34" s="64"/>
      <c r="F34" s="64"/>
      <c r="G34" s="54"/>
      <c r="H34" s="34"/>
    </row>
    <row r="35" spans="1:9" x14ac:dyDescent="0.25">
      <c r="A35" s="59"/>
      <c r="B35" s="56"/>
      <c r="C35" s="58"/>
      <c r="D35" s="64"/>
      <c r="E35" s="64"/>
      <c r="F35" s="64"/>
      <c r="G35" s="54"/>
      <c r="H35" s="34"/>
    </row>
    <row r="36" spans="1:9" x14ac:dyDescent="0.25">
      <c r="A36" s="59"/>
      <c r="B36" s="56"/>
      <c r="C36" s="58"/>
      <c r="D36" s="64"/>
      <c r="E36" s="64"/>
      <c r="F36" s="64"/>
      <c r="G36" s="54"/>
      <c r="H36" s="34"/>
    </row>
    <row r="37" spans="1:9" x14ac:dyDescent="0.25">
      <c r="A37" s="59"/>
      <c r="B37" s="56"/>
      <c r="C37" s="58"/>
      <c r="D37" s="64"/>
      <c r="E37" s="64"/>
      <c r="F37" s="64"/>
      <c r="G37" s="54"/>
      <c r="H37" s="34"/>
    </row>
    <row r="38" spans="1:9" x14ac:dyDescent="0.25">
      <c r="A38" s="193"/>
      <c r="B38" s="27"/>
      <c r="C38" s="60"/>
      <c r="D38" s="75" t="s">
        <v>45</v>
      </c>
      <c r="E38" s="28">
        <f>SUM(E8:E37)</f>
        <v>0</v>
      </c>
      <c r="F38" s="28">
        <f>SUM(F9:F37)</f>
        <v>0</v>
      </c>
      <c r="G38" s="28">
        <f>SUM(G9:G37)</f>
        <v>0</v>
      </c>
      <c r="H38" s="34"/>
    </row>
    <row r="39" spans="1:9" x14ac:dyDescent="0.25">
      <c r="A39" s="38"/>
      <c r="B39" s="9"/>
      <c r="C39" s="9"/>
      <c r="D39" s="69"/>
      <c r="E39" s="69"/>
      <c r="F39" s="69"/>
      <c r="G39" s="11"/>
      <c r="H39" s="15"/>
    </row>
    <row r="40" spans="1:9" x14ac:dyDescent="0.25">
      <c r="A40" s="48" t="s">
        <v>41</v>
      </c>
      <c r="B40" s="48"/>
      <c r="C40" s="48" t="s">
        <v>42</v>
      </c>
      <c r="D40" s="233" t="s">
        <v>43</v>
      </c>
      <c r="E40" s="234"/>
      <c r="F40" s="234"/>
      <c r="G40" s="49" t="s">
        <v>39</v>
      </c>
      <c r="H40" s="15"/>
    </row>
    <row r="41" spans="1:9" x14ac:dyDescent="0.25">
      <c r="A41" s="52"/>
      <c r="B41" s="37"/>
      <c r="C41" s="53"/>
      <c r="D41" s="262"/>
      <c r="E41" s="263"/>
      <c r="F41" s="263"/>
      <c r="G41" s="26"/>
      <c r="H41" s="15"/>
    </row>
    <row r="42" spans="1:9" ht="28.5" customHeight="1" x14ac:dyDescent="0.25">
      <c r="A42" s="59"/>
      <c r="B42" s="23"/>
      <c r="C42" s="60"/>
      <c r="D42" s="242"/>
      <c r="E42" s="243"/>
      <c r="F42" s="244"/>
      <c r="G42" s="26"/>
      <c r="H42" s="15"/>
    </row>
    <row r="43" spans="1:9" x14ac:dyDescent="0.25">
      <c r="A43" s="59"/>
      <c r="B43" s="23"/>
      <c r="C43" s="60"/>
      <c r="D43" s="242"/>
      <c r="E43" s="243"/>
      <c r="F43" s="244"/>
      <c r="G43" s="18"/>
      <c r="H43" s="15"/>
    </row>
    <row r="44" spans="1:9" x14ac:dyDescent="0.25">
      <c r="A44" s="59"/>
      <c r="B44" s="27"/>
      <c r="C44" s="24"/>
      <c r="D44" s="242"/>
      <c r="E44" s="243"/>
      <c r="F44" s="244"/>
      <c r="G44" s="26"/>
      <c r="H44" s="15"/>
    </row>
    <row r="45" spans="1:9" x14ac:dyDescent="0.25">
      <c r="A45" s="56"/>
      <c r="B45" s="32"/>
      <c r="C45" s="16"/>
      <c r="D45" s="248"/>
      <c r="E45" s="243"/>
      <c r="F45" s="244"/>
      <c r="G45" s="17"/>
      <c r="H45" s="15"/>
    </row>
    <row r="46" spans="1:9" x14ac:dyDescent="0.25">
      <c r="A46" s="59"/>
      <c r="B46" s="21"/>
      <c r="C46" s="24"/>
      <c r="D46" s="242"/>
      <c r="E46" s="243"/>
      <c r="F46" s="244"/>
      <c r="G46" s="18"/>
      <c r="H46" s="20"/>
      <c r="I46" s="35"/>
    </row>
    <row r="47" spans="1:9" x14ac:dyDescent="0.25">
      <c r="A47" s="59"/>
      <c r="B47" s="21"/>
      <c r="C47" s="24"/>
      <c r="D47" s="242"/>
      <c r="E47" s="243"/>
      <c r="F47" s="244"/>
      <c r="G47" s="18"/>
      <c r="H47" s="20"/>
    </row>
    <row r="48" spans="1:9" x14ac:dyDescent="0.25">
      <c r="A48" s="59"/>
      <c r="B48" s="21"/>
      <c r="C48" s="24"/>
      <c r="D48" s="242"/>
      <c r="E48" s="243"/>
      <c r="F48" s="244"/>
      <c r="G48" s="18"/>
      <c r="H48" s="20"/>
    </row>
    <row r="49" spans="1:8" x14ac:dyDescent="0.25">
      <c r="A49" s="59"/>
      <c r="B49" s="21"/>
      <c r="C49" s="24"/>
      <c r="D49" s="242"/>
      <c r="E49" s="243"/>
      <c r="F49" s="244"/>
      <c r="G49" s="18"/>
      <c r="H49" s="20"/>
    </row>
    <row r="50" spans="1:8" x14ac:dyDescent="0.25">
      <c r="A50" s="59"/>
      <c r="B50" s="21"/>
      <c r="C50" s="24"/>
      <c r="D50" s="242"/>
      <c r="E50" s="243"/>
      <c r="F50" s="244"/>
      <c r="G50" s="18"/>
      <c r="H50" s="20"/>
    </row>
    <row r="51" spans="1:8" x14ac:dyDescent="0.25">
      <c r="A51" s="59"/>
      <c r="B51" s="21"/>
      <c r="C51" s="24"/>
      <c r="D51" s="242"/>
      <c r="E51" s="243"/>
      <c r="F51" s="244"/>
      <c r="G51" s="18"/>
      <c r="H51" s="20"/>
    </row>
    <row r="52" spans="1:8" x14ac:dyDescent="0.25">
      <c r="A52" s="57"/>
      <c r="B52" s="21"/>
      <c r="C52" s="19"/>
      <c r="D52" s="245" t="s">
        <v>45</v>
      </c>
      <c r="E52" s="246"/>
      <c r="F52" s="247"/>
      <c r="G52" s="29">
        <f>SUM(G41:G51)</f>
        <v>0</v>
      </c>
      <c r="H52" s="9"/>
    </row>
    <row r="54" spans="1:8" x14ac:dyDescent="0.25">
      <c r="A54" s="72" t="s">
        <v>31</v>
      </c>
      <c r="B54" s="22"/>
      <c r="C54" s="13"/>
      <c r="D54" s="71"/>
      <c r="E54" s="71"/>
      <c r="F54" s="71"/>
      <c r="G54" s="13"/>
      <c r="H54" s="14" t="e">
        <f>H6+G38-G52</f>
        <v>#REF!</v>
      </c>
    </row>
    <row r="61" spans="1:8" x14ac:dyDescent="0.25">
      <c r="A61"/>
      <c r="D61"/>
      <c r="E61"/>
      <c r="F61"/>
    </row>
    <row r="64" spans="1:8" x14ac:dyDescent="0.25">
      <c r="A64"/>
      <c r="D64"/>
      <c r="E64"/>
      <c r="F64"/>
    </row>
  </sheetData>
  <mergeCells count="16">
    <mergeCell ref="D45:F45"/>
    <mergeCell ref="D42:F42"/>
    <mergeCell ref="D43:F43"/>
    <mergeCell ref="D44:F44"/>
    <mergeCell ref="A1:G1"/>
    <mergeCell ref="A2:G2"/>
    <mergeCell ref="A3:G3"/>
    <mergeCell ref="D40:F40"/>
    <mergeCell ref="D41:F41"/>
    <mergeCell ref="D50:F50"/>
    <mergeCell ref="D51:F51"/>
    <mergeCell ref="D52:F52"/>
    <mergeCell ref="D46:F46"/>
    <mergeCell ref="D47:F47"/>
    <mergeCell ref="D48:F48"/>
    <mergeCell ref="D49:F49"/>
  </mergeCells>
  <pageMargins left="0.7" right="0.7" top="0.75" bottom="0.75" header="0.3" footer="0.3"/>
  <pageSetup scale="75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K81"/>
  <sheetViews>
    <sheetView workbookViewId="0">
      <selection activeCell="A4" sqref="A4"/>
    </sheetView>
  </sheetViews>
  <sheetFormatPr defaultRowHeight="15" x14ac:dyDescent="0.25"/>
  <cols>
    <col min="1" max="1" width="18.5703125" style="50" bestFit="1" customWidth="1"/>
    <col min="2" max="2" width="8.140625" style="50" bestFit="1" customWidth="1"/>
    <col min="3" max="3" width="22.28515625" bestFit="1" customWidth="1"/>
    <col min="4" max="4" width="26.42578125" style="70" bestFit="1" customWidth="1"/>
    <col min="5" max="5" width="10.140625" style="70" customWidth="1"/>
    <col min="6" max="6" width="9.140625" style="70" customWidth="1"/>
    <col min="7" max="7" width="10.140625" bestFit="1" customWidth="1"/>
    <col min="8" max="8" width="13" customWidth="1"/>
    <col min="9" max="9" width="10.5703125" style="36" bestFit="1" customWidth="1"/>
    <col min="10" max="11" width="10.140625" bestFit="1" customWidth="1"/>
  </cols>
  <sheetData>
    <row r="1" spans="1:10" x14ac:dyDescent="0.25">
      <c r="A1" s="231" t="s">
        <v>0</v>
      </c>
      <c r="B1" s="231"/>
      <c r="C1" s="231"/>
      <c r="D1" s="231"/>
      <c r="E1" s="231"/>
      <c r="F1" s="231"/>
      <c r="G1" s="231"/>
      <c r="H1" s="9"/>
    </row>
    <row r="2" spans="1:10" x14ac:dyDescent="0.25">
      <c r="A2" s="231" t="s">
        <v>29</v>
      </c>
      <c r="B2" s="231"/>
      <c r="C2" s="231"/>
      <c r="D2" s="231"/>
      <c r="E2" s="231"/>
      <c r="F2" s="231"/>
      <c r="G2" s="231"/>
      <c r="H2" s="9"/>
    </row>
    <row r="3" spans="1:10" x14ac:dyDescent="0.25">
      <c r="A3" s="232">
        <v>43678</v>
      </c>
      <c r="B3" s="232"/>
      <c r="C3" s="232"/>
      <c r="D3" s="232"/>
      <c r="E3" s="232"/>
      <c r="F3" s="232"/>
      <c r="G3" s="232"/>
      <c r="H3" s="9"/>
    </row>
    <row r="4" spans="1:10" x14ac:dyDescent="0.25">
      <c r="A4" s="38"/>
      <c r="B4" s="38"/>
      <c r="C4" s="10"/>
      <c r="D4" s="85"/>
      <c r="E4" s="66"/>
      <c r="F4" s="66"/>
      <c r="G4" s="11"/>
      <c r="H4" s="9"/>
    </row>
    <row r="5" spans="1:10" x14ac:dyDescent="0.25">
      <c r="A5" s="38"/>
      <c r="B5" s="38"/>
      <c r="C5" s="9"/>
      <c r="D5" s="86"/>
      <c r="E5" s="67"/>
      <c r="F5" s="67"/>
      <c r="G5" s="12"/>
      <c r="H5" s="9"/>
    </row>
    <row r="6" spans="1:10" x14ac:dyDescent="0.25">
      <c r="A6" s="72" t="s">
        <v>24</v>
      </c>
      <c r="B6" s="38"/>
      <c r="C6" s="9"/>
      <c r="D6" s="85"/>
      <c r="E6" s="66"/>
      <c r="F6" s="66"/>
      <c r="G6" s="14"/>
      <c r="H6" s="14" t="e">
        <f>'July 19'!H54</f>
        <v>#REF!</v>
      </c>
    </row>
    <row r="7" spans="1:10" x14ac:dyDescent="0.25">
      <c r="A7" s="38"/>
      <c r="B7" s="38"/>
      <c r="C7" s="38" t="s">
        <v>30</v>
      </c>
      <c r="D7" s="85"/>
      <c r="E7" s="66"/>
      <c r="F7" s="66"/>
      <c r="G7" s="11"/>
      <c r="H7" s="9"/>
    </row>
    <row r="8" spans="1:10" x14ac:dyDescent="0.25">
      <c r="A8" s="48" t="s">
        <v>38</v>
      </c>
      <c r="B8" s="51"/>
      <c r="C8" s="48" t="s">
        <v>40</v>
      </c>
      <c r="D8" s="68" t="s">
        <v>37</v>
      </c>
      <c r="E8" s="68" t="s">
        <v>39</v>
      </c>
      <c r="F8" s="68" t="s">
        <v>44</v>
      </c>
      <c r="G8" s="49" t="s">
        <v>5</v>
      </c>
      <c r="H8" s="9"/>
    </row>
    <row r="9" spans="1:10" x14ac:dyDescent="0.25">
      <c r="A9" s="52"/>
      <c r="B9" s="56"/>
      <c r="C9" s="57"/>
      <c r="D9" s="87"/>
      <c r="E9" s="73"/>
      <c r="F9" s="73"/>
      <c r="G9" s="54"/>
      <c r="H9" s="11"/>
      <c r="J9" s="36"/>
    </row>
    <row r="10" spans="1:10" x14ac:dyDescent="0.25">
      <c r="A10" s="52"/>
      <c r="B10" s="52"/>
      <c r="C10" s="53"/>
      <c r="D10" s="87"/>
      <c r="E10" s="73"/>
      <c r="F10" s="73"/>
      <c r="G10" s="54"/>
      <c r="H10" s="11"/>
      <c r="J10" s="36"/>
    </row>
    <row r="11" spans="1:10" x14ac:dyDescent="0.25">
      <c r="A11" s="56"/>
      <c r="B11" s="56"/>
      <c r="C11" s="57"/>
      <c r="D11" s="87"/>
      <c r="E11" s="73"/>
      <c r="F11" s="73"/>
      <c r="G11" s="54"/>
      <c r="H11" s="11"/>
      <c r="J11" s="36"/>
    </row>
    <row r="12" spans="1:10" x14ac:dyDescent="0.25">
      <c r="A12" s="56"/>
      <c r="B12" s="56"/>
      <c r="C12" s="57"/>
      <c r="D12" s="87"/>
      <c r="E12" s="73"/>
      <c r="F12" s="73"/>
      <c r="G12" s="54"/>
      <c r="H12" s="74"/>
      <c r="J12" s="36"/>
    </row>
    <row r="13" spans="1:10" x14ac:dyDescent="0.25">
      <c r="A13" s="194"/>
      <c r="B13" s="81"/>
      <c r="C13" s="82"/>
      <c r="D13" s="83"/>
      <c r="E13" s="73"/>
      <c r="F13" s="73"/>
      <c r="G13" s="54"/>
      <c r="H13" s="11"/>
      <c r="J13" s="36"/>
    </row>
    <row r="14" spans="1:10" x14ac:dyDescent="0.25">
      <c r="A14" s="56"/>
      <c r="B14" s="56"/>
      <c r="C14" s="57"/>
      <c r="D14" s="87"/>
      <c r="E14" s="73"/>
      <c r="F14" s="73"/>
      <c r="G14" s="54"/>
      <c r="H14" s="11"/>
      <c r="J14" s="36"/>
    </row>
    <row r="15" spans="1:10" x14ac:dyDescent="0.25">
      <c r="A15" s="56"/>
      <c r="B15" s="56"/>
      <c r="C15" s="57"/>
      <c r="D15" s="87"/>
      <c r="E15" s="73"/>
      <c r="F15" s="73"/>
      <c r="G15" s="54"/>
      <c r="H15" s="11"/>
      <c r="J15" s="36"/>
    </row>
    <row r="16" spans="1:10" x14ac:dyDescent="0.25">
      <c r="A16" s="56"/>
      <c r="B16" s="56"/>
      <c r="C16" s="57"/>
      <c r="D16" s="87"/>
      <c r="E16" s="73"/>
      <c r="F16" s="73"/>
      <c r="G16" s="54"/>
      <c r="H16" s="11"/>
    </row>
    <row r="17" spans="1:11" x14ac:dyDescent="0.25">
      <c r="A17" s="56"/>
      <c r="B17" s="56"/>
      <c r="C17" s="57"/>
      <c r="D17" s="87"/>
      <c r="E17" s="73"/>
      <c r="F17" s="73"/>
      <c r="G17" s="54"/>
      <c r="H17" s="11"/>
      <c r="J17" s="36"/>
      <c r="K17" s="36"/>
    </row>
    <row r="18" spans="1:11" x14ac:dyDescent="0.25">
      <c r="A18" s="56"/>
      <c r="B18" s="56"/>
      <c r="C18" s="57"/>
      <c r="D18" s="87"/>
      <c r="E18" s="73"/>
      <c r="F18" s="73"/>
      <c r="G18" s="54"/>
      <c r="H18" s="11"/>
      <c r="J18" s="36"/>
    </row>
    <row r="19" spans="1:11" x14ac:dyDescent="0.25">
      <c r="A19" s="56"/>
      <c r="B19" s="56"/>
      <c r="C19" s="57"/>
      <c r="D19" s="87"/>
      <c r="E19" s="73"/>
      <c r="F19" s="73"/>
      <c r="G19" s="54"/>
      <c r="H19" s="11"/>
    </row>
    <row r="20" spans="1:11" x14ac:dyDescent="0.25">
      <c r="A20" s="56"/>
      <c r="B20" s="56"/>
      <c r="C20" s="57"/>
      <c r="D20" s="87"/>
      <c r="E20" s="73"/>
      <c r="F20" s="73"/>
      <c r="G20" s="54"/>
      <c r="H20" s="11"/>
    </row>
    <row r="21" spans="1:11" x14ac:dyDescent="0.25">
      <c r="A21" s="56"/>
      <c r="B21" s="56"/>
      <c r="C21" s="57"/>
      <c r="D21" s="87"/>
      <c r="E21" s="73"/>
      <c r="F21" s="73"/>
      <c r="G21" s="54"/>
      <c r="H21" s="11"/>
      <c r="J21" s="36"/>
    </row>
    <row r="22" spans="1:11" x14ac:dyDescent="0.25">
      <c r="A22" s="56"/>
      <c r="B22" s="56"/>
      <c r="C22" s="57"/>
      <c r="D22" s="87"/>
      <c r="E22" s="73"/>
      <c r="F22" s="73"/>
      <c r="G22" s="54"/>
      <c r="H22" s="11"/>
    </row>
    <row r="23" spans="1:11" x14ac:dyDescent="0.25">
      <c r="A23" s="56"/>
      <c r="B23" s="56"/>
      <c r="C23" s="57"/>
      <c r="D23" s="87"/>
      <c r="E23" s="73"/>
      <c r="F23" s="73"/>
      <c r="G23" s="54"/>
      <c r="H23" s="11"/>
    </row>
    <row r="24" spans="1:11" x14ac:dyDescent="0.25">
      <c r="A24" s="56"/>
      <c r="B24" s="56"/>
      <c r="C24" s="57"/>
      <c r="D24" s="87"/>
      <c r="E24" s="73"/>
      <c r="F24" s="73"/>
      <c r="G24" s="54"/>
      <c r="H24" s="11"/>
    </row>
    <row r="25" spans="1:11" x14ac:dyDescent="0.25">
      <c r="A25" s="56"/>
      <c r="B25" s="56"/>
      <c r="C25" s="57"/>
      <c r="D25" s="87"/>
      <c r="E25" s="73"/>
      <c r="F25" s="73"/>
      <c r="G25" s="54"/>
      <c r="H25" s="11"/>
    </row>
    <row r="26" spans="1:11" x14ac:dyDescent="0.25">
      <c r="A26" s="56"/>
      <c r="B26" s="56"/>
      <c r="C26" s="57"/>
      <c r="D26" s="87"/>
      <c r="E26" s="73"/>
      <c r="F26" s="73"/>
      <c r="G26" s="54"/>
      <c r="H26" s="11"/>
    </row>
    <row r="27" spans="1:11" x14ac:dyDescent="0.25">
      <c r="A27" s="56"/>
      <c r="B27" s="56"/>
      <c r="C27" s="57"/>
      <c r="D27" s="87"/>
      <c r="E27" s="73"/>
      <c r="F27" s="73"/>
      <c r="G27" s="54"/>
      <c r="H27" s="11"/>
    </row>
    <row r="28" spans="1:11" x14ac:dyDescent="0.25">
      <c r="A28" s="56"/>
      <c r="B28" s="56"/>
      <c r="C28" s="57"/>
      <c r="D28" s="87"/>
      <c r="E28" s="73"/>
      <c r="F28" s="73"/>
      <c r="G28" s="54"/>
      <c r="H28" s="11"/>
    </row>
    <row r="29" spans="1:11" x14ac:dyDescent="0.25">
      <c r="A29" s="56"/>
      <c r="B29" s="56"/>
      <c r="C29" s="57"/>
      <c r="D29" s="87"/>
      <c r="E29" s="73"/>
      <c r="F29" s="73"/>
      <c r="G29" s="54"/>
      <c r="H29" s="11"/>
    </row>
    <row r="30" spans="1:11" x14ac:dyDescent="0.25">
      <c r="A30" s="56"/>
      <c r="B30" s="56"/>
      <c r="C30" s="57"/>
      <c r="D30" s="87"/>
      <c r="E30" s="73"/>
      <c r="F30" s="73"/>
      <c r="G30" s="54"/>
      <c r="H30" s="11"/>
    </row>
    <row r="31" spans="1:11" x14ac:dyDescent="0.25">
      <c r="A31" s="59"/>
      <c r="B31" s="56"/>
      <c r="C31" s="58"/>
      <c r="D31" s="88"/>
      <c r="E31" s="64"/>
      <c r="F31" s="64"/>
      <c r="G31" s="54"/>
      <c r="H31" s="34"/>
    </row>
    <row r="32" spans="1:11" x14ac:dyDescent="0.25">
      <c r="A32" s="56"/>
      <c r="B32" s="56"/>
      <c r="C32" s="57"/>
      <c r="D32" s="87"/>
      <c r="E32" s="73"/>
      <c r="F32" s="73"/>
      <c r="G32" s="54"/>
      <c r="H32" s="11"/>
    </row>
    <row r="33" spans="1:10" x14ac:dyDescent="0.25">
      <c r="A33" s="56"/>
      <c r="B33" s="56"/>
      <c r="C33" s="57"/>
      <c r="D33" s="87"/>
      <c r="E33" s="73"/>
      <c r="F33" s="73"/>
      <c r="G33" s="54"/>
      <c r="H33" s="11"/>
    </row>
    <row r="34" spans="1:10" x14ac:dyDescent="0.25">
      <c r="A34" s="56"/>
      <c r="B34" s="56"/>
      <c r="C34" s="57"/>
      <c r="D34" s="87"/>
      <c r="E34" s="73"/>
      <c r="F34" s="73"/>
      <c r="G34" s="54"/>
      <c r="H34" s="11"/>
      <c r="J34" s="36"/>
    </row>
    <row r="35" spans="1:10" x14ac:dyDescent="0.25">
      <c r="A35" s="56"/>
      <c r="B35" s="56"/>
      <c r="C35" s="57"/>
      <c r="D35" s="87"/>
      <c r="E35" s="73"/>
      <c r="F35" s="73"/>
      <c r="G35" s="54"/>
      <c r="H35" s="11"/>
    </row>
    <row r="36" spans="1:10" x14ac:dyDescent="0.25">
      <c r="A36" s="59"/>
      <c r="B36" s="56"/>
      <c r="C36" s="58"/>
      <c r="D36" s="88"/>
      <c r="E36" s="64"/>
      <c r="F36" s="64"/>
      <c r="G36" s="54"/>
      <c r="H36" s="34"/>
    </row>
    <row r="37" spans="1:10" x14ac:dyDescent="0.25">
      <c r="A37" s="56"/>
      <c r="B37" s="56"/>
      <c r="C37" s="57"/>
      <c r="D37" s="87"/>
      <c r="E37" s="73"/>
      <c r="F37" s="73"/>
      <c r="G37" s="54"/>
      <c r="H37" s="11"/>
    </row>
    <row r="38" spans="1:10" x14ac:dyDescent="0.25">
      <c r="A38" s="56"/>
      <c r="B38" s="56"/>
      <c r="C38" s="57"/>
      <c r="D38" s="87"/>
      <c r="E38" s="73"/>
      <c r="F38" s="73"/>
      <c r="G38" s="54"/>
      <c r="H38" s="11"/>
    </row>
    <row r="39" spans="1:10" x14ac:dyDescent="0.25">
      <c r="A39" s="56"/>
      <c r="B39" s="56"/>
      <c r="C39" s="57"/>
      <c r="D39" s="87"/>
      <c r="E39" s="73"/>
      <c r="F39" s="73"/>
      <c r="G39" s="54"/>
      <c r="H39" s="11"/>
      <c r="J39" s="36"/>
    </row>
    <row r="40" spans="1:10" x14ac:dyDescent="0.25">
      <c r="A40" s="59"/>
      <c r="B40" s="56"/>
      <c r="C40" s="58"/>
      <c r="D40" s="88"/>
      <c r="E40" s="64"/>
      <c r="F40" s="64"/>
      <c r="G40" s="54"/>
      <c r="H40" s="34"/>
    </row>
    <row r="41" spans="1:10" x14ac:dyDescent="0.25">
      <c r="A41" s="59"/>
      <c r="B41" s="56"/>
      <c r="C41" s="58"/>
      <c r="D41" s="88"/>
      <c r="E41" s="64"/>
      <c r="F41" s="64"/>
      <c r="G41" s="54"/>
      <c r="H41" s="34"/>
    </row>
    <row r="42" spans="1:10" x14ac:dyDescent="0.25">
      <c r="A42" s="59"/>
      <c r="B42" s="56"/>
      <c r="C42" s="58"/>
      <c r="D42" s="88"/>
      <c r="E42" s="64"/>
      <c r="F42" s="64"/>
      <c r="G42" s="54"/>
      <c r="H42" s="34"/>
    </row>
    <row r="43" spans="1:10" x14ac:dyDescent="0.25">
      <c r="A43" s="58"/>
      <c r="B43" s="58"/>
      <c r="C43" s="25"/>
      <c r="D43" s="75" t="s">
        <v>45</v>
      </c>
      <c r="E43" s="28">
        <f>SUM(E9:E42)</f>
        <v>0</v>
      </c>
      <c r="F43" s="28">
        <f>SUM(F9:F42)</f>
        <v>0</v>
      </c>
      <c r="G43" s="28">
        <f>SUM(G9:G42)</f>
        <v>0</v>
      </c>
      <c r="H43" s="34"/>
    </row>
    <row r="44" spans="1:10" x14ac:dyDescent="0.25">
      <c r="A44" s="38"/>
      <c r="B44" s="38"/>
      <c r="C44" s="9"/>
      <c r="D44" s="89"/>
      <c r="E44" s="69"/>
      <c r="F44" s="69"/>
      <c r="G44" s="11"/>
      <c r="H44" s="15"/>
    </row>
    <row r="45" spans="1:10" x14ac:dyDescent="0.25">
      <c r="A45" s="48" t="s">
        <v>41</v>
      </c>
      <c r="B45" s="48"/>
      <c r="C45" s="91" t="s">
        <v>42</v>
      </c>
      <c r="D45" s="271" t="s">
        <v>43</v>
      </c>
      <c r="E45" s="272"/>
      <c r="F45" s="272"/>
      <c r="G45" s="49" t="s">
        <v>39</v>
      </c>
      <c r="H45" s="15"/>
    </row>
    <row r="46" spans="1:10" x14ac:dyDescent="0.25">
      <c r="A46" s="52"/>
      <c r="B46" s="77"/>
      <c r="C46" s="92"/>
      <c r="D46" s="235"/>
      <c r="E46" s="236"/>
      <c r="F46" s="236"/>
      <c r="G46" s="26"/>
      <c r="H46" s="15"/>
    </row>
    <row r="47" spans="1:10" x14ac:dyDescent="0.25">
      <c r="A47" s="59"/>
      <c r="B47" s="60"/>
      <c r="C47" s="93"/>
      <c r="D47" s="267"/>
      <c r="E47" s="265"/>
      <c r="F47" s="266"/>
      <c r="G47" s="95"/>
      <c r="H47" s="15"/>
    </row>
    <row r="48" spans="1:10" x14ac:dyDescent="0.25">
      <c r="A48" s="59"/>
      <c r="B48" s="58"/>
      <c r="C48" s="93"/>
      <c r="D48" s="237"/>
      <c r="E48" s="238"/>
      <c r="F48" s="239"/>
      <c r="G48" s="26"/>
      <c r="H48" s="15"/>
    </row>
    <row r="49" spans="1:8" ht="28.5" customHeight="1" x14ac:dyDescent="0.25">
      <c r="A49" s="59"/>
      <c r="B49" s="60"/>
      <c r="C49" s="93"/>
      <c r="D49" s="268"/>
      <c r="E49" s="269"/>
      <c r="F49" s="270"/>
      <c r="G49" s="26"/>
      <c r="H49" s="15"/>
    </row>
    <row r="50" spans="1:8" x14ac:dyDescent="0.25">
      <c r="A50" s="59"/>
      <c r="B50" s="60"/>
      <c r="C50" s="93"/>
      <c r="D50" s="237"/>
      <c r="E50" s="238"/>
      <c r="F50" s="239"/>
      <c r="G50" s="18"/>
      <c r="H50" s="15"/>
    </row>
    <row r="51" spans="1:8" x14ac:dyDescent="0.25">
      <c r="A51" s="59"/>
      <c r="B51" s="58"/>
      <c r="C51" s="93"/>
      <c r="D51" s="237"/>
      <c r="E51" s="238"/>
      <c r="F51" s="239"/>
      <c r="G51" s="26"/>
      <c r="H51" s="15"/>
    </row>
    <row r="52" spans="1:8" x14ac:dyDescent="0.25">
      <c r="A52" s="56"/>
      <c r="B52" s="78"/>
      <c r="C52" s="94"/>
      <c r="D52" s="264"/>
      <c r="E52" s="265"/>
      <c r="F52" s="266"/>
      <c r="G52" s="17"/>
      <c r="H52" s="15"/>
    </row>
    <row r="53" spans="1:8" x14ac:dyDescent="0.25">
      <c r="A53" s="59"/>
      <c r="B53" s="60"/>
      <c r="C53" s="93"/>
      <c r="D53" s="237"/>
      <c r="E53" s="238"/>
      <c r="F53" s="239"/>
      <c r="G53" s="18"/>
      <c r="H53" s="20"/>
    </row>
    <row r="54" spans="1:8" x14ac:dyDescent="0.25">
      <c r="A54" s="59"/>
      <c r="B54" s="61"/>
      <c r="C54" s="94"/>
      <c r="D54" s="241"/>
      <c r="E54" s="238"/>
      <c r="F54" s="239"/>
      <c r="G54" s="17"/>
      <c r="H54" s="20"/>
    </row>
    <row r="55" spans="1:8" x14ac:dyDescent="0.25">
      <c r="A55" s="59"/>
      <c r="B55" s="61"/>
      <c r="C55" s="93"/>
      <c r="D55" s="237"/>
      <c r="E55" s="238"/>
      <c r="F55" s="239"/>
      <c r="G55" s="18"/>
      <c r="H55" s="20"/>
    </row>
    <row r="56" spans="1:8" x14ac:dyDescent="0.25">
      <c r="A56" s="59"/>
      <c r="B56" s="61"/>
      <c r="C56" s="94"/>
      <c r="D56" s="237"/>
      <c r="E56" s="238"/>
      <c r="F56" s="239"/>
      <c r="G56" s="18"/>
      <c r="H56" s="20"/>
    </row>
    <row r="57" spans="1:8" x14ac:dyDescent="0.25">
      <c r="A57" s="59"/>
      <c r="B57" s="61"/>
      <c r="C57" s="93"/>
      <c r="D57" s="237"/>
      <c r="E57" s="238"/>
      <c r="F57" s="239"/>
      <c r="G57" s="18"/>
      <c r="H57" s="20"/>
    </row>
    <row r="58" spans="1:8" x14ac:dyDescent="0.25">
      <c r="A58" s="59"/>
      <c r="B58" s="61"/>
      <c r="C58" s="94"/>
      <c r="D58" s="237"/>
      <c r="E58" s="238"/>
      <c r="F58" s="239"/>
      <c r="G58" s="18"/>
      <c r="H58" s="20"/>
    </row>
    <row r="59" spans="1:8" x14ac:dyDescent="0.25">
      <c r="A59" s="59"/>
      <c r="B59" s="61"/>
      <c r="C59" s="93"/>
      <c r="D59" s="237"/>
      <c r="E59" s="238"/>
      <c r="F59" s="239"/>
      <c r="G59" s="18"/>
      <c r="H59" s="20"/>
    </row>
    <row r="60" spans="1:8" x14ac:dyDescent="0.25">
      <c r="A60" s="59"/>
      <c r="B60" s="61"/>
      <c r="C60" s="94"/>
      <c r="D60" s="237"/>
      <c r="E60" s="238"/>
      <c r="F60" s="239"/>
      <c r="G60" s="18"/>
      <c r="H60" s="20"/>
    </row>
    <row r="61" spans="1:8" x14ac:dyDescent="0.25">
      <c r="A61" s="59"/>
      <c r="B61" s="61"/>
      <c r="C61" s="93"/>
      <c r="D61" s="237"/>
      <c r="E61" s="238"/>
      <c r="F61" s="239"/>
      <c r="G61" s="18"/>
      <c r="H61" s="20"/>
    </row>
    <row r="62" spans="1:8" x14ac:dyDescent="0.25">
      <c r="A62" s="59"/>
      <c r="B62" s="61"/>
      <c r="C62" s="93"/>
      <c r="D62" s="237"/>
      <c r="E62" s="238"/>
      <c r="F62" s="239"/>
      <c r="G62" s="18"/>
      <c r="H62" s="20"/>
    </row>
    <row r="63" spans="1:8" x14ac:dyDescent="0.25">
      <c r="A63" s="59"/>
      <c r="B63" s="61"/>
      <c r="C63" s="93"/>
      <c r="D63" s="237"/>
      <c r="E63" s="238"/>
      <c r="F63" s="239"/>
      <c r="G63" s="18"/>
      <c r="H63" s="20"/>
    </row>
    <row r="64" spans="1:8" x14ac:dyDescent="0.25">
      <c r="A64" s="59"/>
      <c r="B64" s="61"/>
      <c r="C64" s="93"/>
      <c r="D64" s="237"/>
      <c r="E64" s="238"/>
      <c r="F64" s="239"/>
      <c r="G64" s="18"/>
      <c r="H64" s="20"/>
    </row>
    <row r="65" spans="1:8" x14ac:dyDescent="0.25">
      <c r="A65" s="59"/>
      <c r="B65" s="61"/>
      <c r="C65" s="93"/>
      <c r="D65" s="237"/>
      <c r="E65" s="238"/>
      <c r="F65" s="239"/>
      <c r="G65" s="18"/>
      <c r="H65" s="20"/>
    </row>
    <row r="66" spans="1:8" x14ac:dyDescent="0.25">
      <c r="A66" s="59"/>
      <c r="B66" s="61"/>
      <c r="C66" s="93"/>
      <c r="D66" s="237"/>
      <c r="E66" s="238"/>
      <c r="F66" s="239"/>
      <c r="G66" s="18"/>
      <c r="H66" s="20"/>
    </row>
    <row r="67" spans="1:8" x14ac:dyDescent="0.25">
      <c r="A67" s="59"/>
      <c r="B67" s="61"/>
      <c r="C67" s="93"/>
      <c r="D67" s="237"/>
      <c r="E67" s="238"/>
      <c r="F67" s="239"/>
      <c r="G67" s="18"/>
      <c r="H67" s="20"/>
    </row>
    <row r="68" spans="1:8" x14ac:dyDescent="0.25">
      <c r="A68" s="59"/>
      <c r="B68" s="61"/>
      <c r="C68" s="93"/>
      <c r="D68" s="237"/>
      <c r="E68" s="238"/>
      <c r="F68" s="239"/>
      <c r="G68" s="18"/>
      <c r="H68" s="20"/>
    </row>
    <row r="69" spans="1:8" x14ac:dyDescent="0.25">
      <c r="A69" s="57"/>
      <c r="B69" s="61"/>
      <c r="C69" s="19"/>
      <c r="D69" s="245" t="s">
        <v>45</v>
      </c>
      <c r="E69" s="246"/>
      <c r="F69" s="247"/>
      <c r="G69" s="29">
        <f>SUM(G46:G68)</f>
        <v>0</v>
      </c>
      <c r="H69" s="9"/>
    </row>
    <row r="71" spans="1:8" x14ac:dyDescent="0.25">
      <c r="A71" s="72" t="s">
        <v>31</v>
      </c>
      <c r="B71" s="80"/>
      <c r="C71" s="13"/>
      <c r="D71" s="90"/>
      <c r="E71" s="71"/>
      <c r="F71" s="71"/>
      <c r="G71" s="13"/>
      <c r="H71" s="14" t="e">
        <f>H6+G43-G69</f>
        <v>#REF!</v>
      </c>
    </row>
    <row r="78" spans="1:8" x14ac:dyDescent="0.25">
      <c r="A78"/>
      <c r="D78" s="84"/>
      <c r="E78"/>
      <c r="F78"/>
    </row>
    <row r="81" spans="1:6" x14ac:dyDescent="0.25">
      <c r="A81"/>
      <c r="D81" s="84"/>
      <c r="E81"/>
      <c r="F81"/>
    </row>
  </sheetData>
  <mergeCells count="28">
    <mergeCell ref="A1:G1"/>
    <mergeCell ref="A2:G2"/>
    <mergeCell ref="A3:G3"/>
    <mergeCell ref="D45:F45"/>
    <mergeCell ref="D46:F46"/>
    <mergeCell ref="D47:F47"/>
    <mergeCell ref="D48:F48"/>
    <mergeCell ref="D49:F49"/>
    <mergeCell ref="D50:F50"/>
    <mergeCell ref="D51:F51"/>
    <mergeCell ref="D52:F52"/>
    <mergeCell ref="D53:F53"/>
    <mergeCell ref="D54:F54"/>
    <mergeCell ref="D55:F55"/>
    <mergeCell ref="D56:F56"/>
    <mergeCell ref="D57:F57"/>
    <mergeCell ref="D58:F58"/>
    <mergeCell ref="D59:F59"/>
    <mergeCell ref="D60:F60"/>
    <mergeCell ref="D61:F61"/>
    <mergeCell ref="D67:F67"/>
    <mergeCell ref="D68:F68"/>
    <mergeCell ref="D69:F69"/>
    <mergeCell ref="D62:F62"/>
    <mergeCell ref="D63:F63"/>
    <mergeCell ref="D64:F64"/>
    <mergeCell ref="D65:F65"/>
    <mergeCell ref="D66:F66"/>
  </mergeCells>
  <pageMargins left="0.7" right="0.7" top="0.75" bottom="0.75" header="0.3" footer="0.3"/>
  <pageSetup scale="6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J78"/>
  <sheetViews>
    <sheetView workbookViewId="0">
      <selection activeCell="A4" sqref="A4"/>
    </sheetView>
  </sheetViews>
  <sheetFormatPr defaultRowHeight="15" x14ac:dyDescent="0.25"/>
  <cols>
    <col min="1" max="1" width="18.5703125" style="50" bestFit="1" customWidth="1"/>
    <col min="2" max="2" width="8.140625" style="50" bestFit="1" customWidth="1"/>
    <col min="3" max="3" width="22.28515625" style="50" bestFit="1" customWidth="1"/>
    <col min="4" max="4" width="26.42578125" style="101" bestFit="1" customWidth="1"/>
    <col min="5" max="5" width="10.140625" style="70" customWidth="1"/>
    <col min="6" max="6" width="9.140625" style="70" customWidth="1"/>
    <col min="7" max="7" width="10.140625" bestFit="1" customWidth="1"/>
    <col min="8" max="8" width="13.140625" customWidth="1"/>
    <col min="9" max="9" width="10.5703125" bestFit="1" customWidth="1"/>
  </cols>
  <sheetData>
    <row r="1" spans="1:10" x14ac:dyDescent="0.25">
      <c r="A1" s="231" t="s">
        <v>0</v>
      </c>
      <c r="B1" s="231"/>
      <c r="C1" s="231"/>
      <c r="D1" s="231"/>
      <c r="E1" s="231"/>
      <c r="F1" s="231"/>
      <c r="G1" s="231"/>
      <c r="H1" s="9"/>
    </row>
    <row r="2" spans="1:10" x14ac:dyDescent="0.25">
      <c r="A2" s="231" t="s">
        <v>29</v>
      </c>
      <c r="B2" s="231"/>
      <c r="C2" s="231"/>
      <c r="D2" s="231"/>
      <c r="E2" s="231"/>
      <c r="F2" s="231"/>
      <c r="G2" s="231"/>
      <c r="H2" s="9"/>
    </row>
    <row r="3" spans="1:10" x14ac:dyDescent="0.25">
      <c r="A3" s="232">
        <v>43709</v>
      </c>
      <c r="B3" s="232"/>
      <c r="C3" s="232"/>
      <c r="D3" s="232"/>
      <c r="E3" s="232"/>
      <c r="F3" s="232"/>
      <c r="G3" s="232"/>
      <c r="H3" s="9"/>
    </row>
    <row r="4" spans="1:10" x14ac:dyDescent="0.25">
      <c r="A4" s="38"/>
      <c r="B4" s="38"/>
      <c r="C4" s="38"/>
      <c r="D4" s="97"/>
      <c r="E4" s="66"/>
      <c r="F4" s="66"/>
      <c r="G4" s="11"/>
      <c r="H4" s="9"/>
    </row>
    <row r="5" spans="1:10" x14ac:dyDescent="0.25">
      <c r="A5" s="38"/>
      <c r="B5" s="38"/>
      <c r="C5" s="38"/>
      <c r="D5" s="98"/>
      <c r="E5" s="67"/>
      <c r="F5" s="67"/>
      <c r="G5" s="12"/>
      <c r="H5" s="9"/>
    </row>
    <row r="6" spans="1:10" x14ac:dyDescent="0.25">
      <c r="A6" s="72" t="s">
        <v>24</v>
      </c>
      <c r="B6" s="38"/>
      <c r="C6" s="38"/>
      <c r="D6" s="97"/>
      <c r="E6" s="66"/>
      <c r="F6" s="66"/>
      <c r="G6" s="14"/>
      <c r="H6" s="14" t="e">
        <f>'Aug 19'!H71</f>
        <v>#REF!</v>
      </c>
    </row>
    <row r="7" spans="1:10" x14ac:dyDescent="0.25">
      <c r="A7" s="38"/>
      <c r="B7" s="38"/>
      <c r="C7" s="38" t="s">
        <v>30</v>
      </c>
      <c r="D7" s="97"/>
      <c r="E7" s="66"/>
      <c r="F7" s="66"/>
      <c r="G7" s="11"/>
      <c r="H7" s="9"/>
    </row>
    <row r="8" spans="1:10" x14ac:dyDescent="0.25">
      <c r="A8" s="48" t="s">
        <v>38</v>
      </c>
      <c r="B8" s="51"/>
      <c r="C8" s="48" t="s">
        <v>40</v>
      </c>
      <c r="D8" s="68" t="s">
        <v>37</v>
      </c>
      <c r="E8" s="68" t="s">
        <v>39</v>
      </c>
      <c r="F8" s="68" t="s">
        <v>44</v>
      </c>
      <c r="G8" s="49" t="s">
        <v>5</v>
      </c>
      <c r="H8" s="9"/>
    </row>
    <row r="9" spans="1:10" x14ac:dyDescent="0.25">
      <c r="A9" s="52"/>
      <c r="B9" s="56"/>
      <c r="C9" s="57"/>
      <c r="D9" s="55"/>
      <c r="E9" s="73"/>
      <c r="F9" s="73"/>
      <c r="G9" s="54"/>
      <c r="H9" s="11"/>
    </row>
    <row r="10" spans="1:10" x14ac:dyDescent="0.25">
      <c r="A10" s="56"/>
      <c r="B10" s="56"/>
      <c r="C10" s="144"/>
      <c r="D10" s="145"/>
      <c r="E10" s="113"/>
      <c r="F10" s="113"/>
      <c r="G10" s="54"/>
      <c r="H10" s="74"/>
      <c r="J10" s="36"/>
    </row>
    <row r="11" spans="1:10" x14ac:dyDescent="0.25">
      <c r="A11" s="56"/>
      <c r="B11" s="56"/>
      <c r="C11" s="144"/>
      <c r="D11" s="145"/>
      <c r="E11" s="113"/>
      <c r="F11" s="113"/>
      <c r="G11" s="54"/>
      <c r="H11" s="11"/>
      <c r="J11" s="36"/>
    </row>
    <row r="12" spans="1:10" x14ac:dyDescent="0.25">
      <c r="A12" s="56"/>
      <c r="B12" s="56"/>
      <c r="C12" s="57"/>
      <c r="D12" s="55"/>
      <c r="E12" s="73"/>
      <c r="F12" s="73"/>
      <c r="G12" s="54"/>
      <c r="H12" s="11"/>
      <c r="J12" s="36"/>
    </row>
    <row r="13" spans="1:10" x14ac:dyDescent="0.25">
      <c r="A13" s="52"/>
      <c r="B13" s="52"/>
      <c r="C13" s="53"/>
      <c r="D13" s="55"/>
      <c r="E13" s="73"/>
      <c r="F13" s="73"/>
      <c r="G13" s="54"/>
      <c r="H13" s="11"/>
      <c r="J13" s="36"/>
    </row>
    <row r="14" spans="1:10" x14ac:dyDescent="0.25">
      <c r="A14" s="56"/>
      <c r="B14" s="56"/>
      <c r="C14" s="57"/>
      <c r="D14" s="55"/>
      <c r="E14" s="73"/>
      <c r="F14" s="73"/>
      <c r="G14" s="54"/>
      <c r="H14" s="11"/>
      <c r="J14" s="36"/>
    </row>
    <row r="15" spans="1:10" x14ac:dyDescent="0.25">
      <c r="A15" s="56"/>
      <c r="B15" s="56"/>
      <c r="C15" s="57"/>
      <c r="D15" s="55"/>
      <c r="E15" s="73"/>
      <c r="F15" s="73"/>
      <c r="G15" s="54"/>
      <c r="H15" s="11"/>
      <c r="J15" s="36"/>
    </row>
    <row r="16" spans="1:10" x14ac:dyDescent="0.25">
      <c r="A16" s="56"/>
      <c r="B16" s="56"/>
      <c r="C16" s="57"/>
      <c r="D16" s="55"/>
      <c r="E16" s="73"/>
      <c r="F16" s="73"/>
      <c r="G16" s="54"/>
      <c r="H16" s="11"/>
      <c r="J16" s="36"/>
    </row>
    <row r="17" spans="1:10" x14ac:dyDescent="0.25">
      <c r="A17" s="56"/>
      <c r="B17" s="56"/>
      <c r="C17" s="57"/>
      <c r="D17" s="55"/>
      <c r="E17" s="73"/>
      <c r="F17" s="73"/>
      <c r="G17" s="54"/>
      <c r="H17" s="11"/>
      <c r="J17" s="36"/>
    </row>
    <row r="18" spans="1:10" x14ac:dyDescent="0.25">
      <c r="A18" s="56"/>
      <c r="B18" s="56"/>
      <c r="C18" s="57"/>
      <c r="D18" s="55"/>
      <c r="E18" s="73"/>
      <c r="F18" s="73"/>
      <c r="G18" s="54"/>
      <c r="H18" s="11"/>
      <c r="J18" s="36"/>
    </row>
    <row r="19" spans="1:10" x14ac:dyDescent="0.25">
      <c r="A19" s="56"/>
      <c r="B19" s="56"/>
      <c r="C19" s="57"/>
      <c r="D19" s="55"/>
      <c r="E19" s="73"/>
      <c r="F19" s="73"/>
      <c r="G19" s="54"/>
      <c r="H19" s="11"/>
    </row>
    <row r="20" spans="1:10" x14ac:dyDescent="0.25">
      <c r="A20" s="56"/>
      <c r="B20" s="56"/>
      <c r="C20" s="57"/>
      <c r="D20" s="55"/>
      <c r="E20" s="73"/>
      <c r="F20" s="73"/>
      <c r="G20" s="54"/>
      <c r="H20" s="11"/>
    </row>
    <row r="21" spans="1:10" x14ac:dyDescent="0.25">
      <c r="A21" s="56"/>
      <c r="B21" s="56"/>
      <c r="C21" s="57"/>
      <c r="D21" s="55"/>
      <c r="E21" s="73"/>
      <c r="F21" s="73"/>
      <c r="G21" s="54"/>
      <c r="H21" s="11"/>
    </row>
    <row r="22" spans="1:10" x14ac:dyDescent="0.25">
      <c r="A22" s="56"/>
      <c r="B22" s="56"/>
      <c r="C22" s="57"/>
      <c r="D22" s="55"/>
      <c r="E22" s="73"/>
      <c r="F22" s="73"/>
      <c r="G22" s="54"/>
      <c r="H22" s="11"/>
    </row>
    <row r="23" spans="1:10" x14ac:dyDescent="0.25">
      <c r="A23" s="56"/>
      <c r="B23" s="56"/>
      <c r="C23" s="57"/>
      <c r="D23" s="55"/>
      <c r="E23" s="73"/>
      <c r="F23" s="73"/>
      <c r="G23" s="54"/>
      <c r="H23" s="11"/>
    </row>
    <row r="24" spans="1:10" x14ac:dyDescent="0.25">
      <c r="A24" s="56"/>
      <c r="B24" s="56"/>
      <c r="C24" s="57"/>
      <c r="D24" s="55"/>
      <c r="E24" s="73"/>
      <c r="F24" s="73"/>
      <c r="G24" s="54"/>
      <c r="H24" s="11"/>
    </row>
    <row r="25" spans="1:10" x14ac:dyDescent="0.25">
      <c r="A25" s="56"/>
      <c r="B25" s="56"/>
      <c r="C25" s="57"/>
      <c r="D25" s="55"/>
      <c r="E25" s="73"/>
      <c r="F25" s="73"/>
      <c r="G25" s="54"/>
      <c r="H25" s="11"/>
    </row>
    <row r="26" spans="1:10" x14ac:dyDescent="0.25">
      <c r="A26" s="56"/>
      <c r="B26" s="56"/>
      <c r="C26" s="57"/>
      <c r="D26" s="55"/>
      <c r="E26" s="73"/>
      <c r="F26" s="73"/>
      <c r="G26" s="54"/>
      <c r="H26" s="11"/>
    </row>
    <row r="27" spans="1:10" x14ac:dyDescent="0.25">
      <c r="A27" s="56"/>
      <c r="B27" s="56"/>
      <c r="C27" s="57"/>
      <c r="D27" s="55"/>
      <c r="E27" s="73"/>
      <c r="F27" s="73"/>
      <c r="G27" s="54"/>
      <c r="H27" s="11"/>
    </row>
    <row r="28" spans="1:10" x14ac:dyDescent="0.25">
      <c r="A28" s="56"/>
      <c r="B28" s="56"/>
      <c r="C28" s="57"/>
      <c r="D28" s="55"/>
      <c r="E28" s="73"/>
      <c r="F28" s="73"/>
      <c r="G28" s="54"/>
      <c r="H28" s="11"/>
    </row>
    <row r="29" spans="1:10" x14ac:dyDescent="0.25">
      <c r="A29" s="56"/>
      <c r="B29" s="56"/>
      <c r="C29" s="57"/>
      <c r="D29" s="55"/>
      <c r="E29" s="73"/>
      <c r="F29" s="73"/>
      <c r="G29" s="54"/>
      <c r="H29" s="11"/>
    </row>
    <row r="30" spans="1:10" x14ac:dyDescent="0.25">
      <c r="A30" s="59"/>
      <c r="B30" s="56"/>
      <c r="C30" s="58"/>
      <c r="D30" s="64"/>
      <c r="E30" s="64"/>
      <c r="F30" s="64"/>
      <c r="G30" s="54"/>
      <c r="H30" s="34"/>
    </row>
    <row r="31" spans="1:10" x14ac:dyDescent="0.25">
      <c r="A31" s="59"/>
      <c r="B31" s="56"/>
      <c r="C31" s="58"/>
      <c r="D31" s="64"/>
      <c r="E31" s="64"/>
      <c r="F31" s="64"/>
      <c r="G31" s="54"/>
      <c r="H31" s="34"/>
    </row>
    <row r="32" spans="1:10" x14ac:dyDescent="0.25">
      <c r="A32" s="59"/>
      <c r="B32" s="56"/>
      <c r="C32" s="58"/>
      <c r="D32" s="64"/>
      <c r="E32" s="64"/>
      <c r="F32" s="64"/>
      <c r="G32" s="54"/>
      <c r="H32" s="34"/>
    </row>
    <row r="33" spans="1:8" x14ac:dyDescent="0.25">
      <c r="A33" s="59"/>
      <c r="B33" s="56"/>
      <c r="C33" s="58"/>
      <c r="D33" s="64"/>
      <c r="E33" s="64"/>
      <c r="F33" s="64"/>
      <c r="G33" s="54"/>
      <c r="H33" s="34"/>
    </row>
    <row r="34" spans="1:8" x14ac:dyDescent="0.25">
      <c r="A34" s="59"/>
      <c r="B34" s="56"/>
      <c r="C34" s="58"/>
      <c r="D34" s="64"/>
      <c r="E34" s="64"/>
      <c r="F34" s="64"/>
      <c r="G34" s="54"/>
      <c r="H34" s="34"/>
    </row>
    <row r="35" spans="1:8" x14ac:dyDescent="0.25">
      <c r="A35" s="56"/>
      <c r="B35" s="56"/>
      <c r="C35" s="57"/>
      <c r="D35" s="55"/>
      <c r="E35" s="73"/>
      <c r="F35" s="73"/>
      <c r="G35" s="54"/>
      <c r="H35" s="11"/>
    </row>
    <row r="36" spans="1:8" x14ac:dyDescent="0.25">
      <c r="A36" s="59"/>
      <c r="B36" s="56"/>
      <c r="C36" s="58"/>
      <c r="D36" s="64"/>
      <c r="E36" s="64"/>
      <c r="F36" s="64"/>
      <c r="G36" s="54"/>
      <c r="H36" s="34"/>
    </row>
    <row r="37" spans="1:8" x14ac:dyDescent="0.25">
      <c r="A37" s="59"/>
      <c r="B37" s="56"/>
      <c r="C37" s="58"/>
      <c r="D37" s="64"/>
      <c r="E37" s="64"/>
      <c r="F37" s="64"/>
      <c r="G37" s="54"/>
      <c r="H37" s="34"/>
    </row>
    <row r="38" spans="1:8" x14ac:dyDescent="0.25">
      <c r="A38" s="59"/>
      <c r="B38" s="56"/>
      <c r="C38" s="58"/>
      <c r="D38" s="64"/>
      <c r="E38" s="64"/>
      <c r="F38" s="64"/>
      <c r="G38" s="54"/>
      <c r="H38" s="34"/>
    </row>
    <row r="39" spans="1:8" x14ac:dyDescent="0.25">
      <c r="A39" s="59"/>
      <c r="B39" s="56"/>
      <c r="C39" s="58"/>
      <c r="D39" s="64"/>
      <c r="E39" s="64"/>
      <c r="F39" s="64"/>
      <c r="G39" s="54"/>
      <c r="H39" s="34"/>
    </row>
    <row r="40" spans="1:8" x14ac:dyDescent="0.25">
      <c r="A40" s="59"/>
      <c r="B40" s="56"/>
      <c r="C40" s="58"/>
      <c r="D40" s="64"/>
      <c r="E40" s="64"/>
      <c r="F40" s="64"/>
      <c r="G40" s="54"/>
      <c r="H40" s="34"/>
    </row>
    <row r="41" spans="1:8" x14ac:dyDescent="0.25">
      <c r="A41" s="58"/>
      <c r="B41" s="58"/>
      <c r="C41" s="48"/>
      <c r="D41" s="75" t="s">
        <v>45</v>
      </c>
      <c r="E41" s="28">
        <f>SUM(E9:E40)</f>
        <v>0</v>
      </c>
      <c r="F41" s="28">
        <f>SUM(F9:F40)</f>
        <v>0</v>
      </c>
      <c r="G41" s="28">
        <f>SUM(G9:G40)</f>
        <v>0</v>
      </c>
      <c r="H41" s="34"/>
    </row>
    <row r="42" spans="1:8" x14ac:dyDescent="0.25">
      <c r="A42" s="38"/>
      <c r="B42" s="38"/>
      <c r="C42" s="38"/>
      <c r="D42" s="99"/>
      <c r="E42" s="69"/>
      <c r="F42" s="69"/>
      <c r="G42" s="11"/>
      <c r="H42" s="15"/>
    </row>
    <row r="43" spans="1:8" x14ac:dyDescent="0.25">
      <c r="A43" s="48" t="s">
        <v>41</v>
      </c>
      <c r="B43" s="48"/>
      <c r="C43" s="48" t="s">
        <v>42</v>
      </c>
      <c r="D43" s="233" t="s">
        <v>43</v>
      </c>
      <c r="E43" s="234"/>
      <c r="F43" s="234"/>
      <c r="G43" s="49" t="s">
        <v>39</v>
      </c>
      <c r="H43" s="15"/>
    </row>
    <row r="44" spans="1:8" x14ac:dyDescent="0.25">
      <c r="A44" s="56"/>
      <c r="B44" s="78"/>
      <c r="C44" s="57"/>
      <c r="D44" s="241"/>
      <c r="E44" s="238"/>
      <c r="F44" s="239"/>
      <c r="G44" s="17"/>
      <c r="H44" s="15"/>
    </row>
    <row r="45" spans="1:8" ht="15" customHeight="1" x14ac:dyDescent="0.25">
      <c r="A45" s="59"/>
      <c r="B45" s="58"/>
      <c r="C45" s="60"/>
      <c r="D45" s="237"/>
      <c r="E45" s="276"/>
      <c r="F45" s="277"/>
      <c r="G45" s="26"/>
      <c r="H45" s="15"/>
    </row>
    <row r="46" spans="1:8" x14ac:dyDescent="0.25">
      <c r="A46" s="59"/>
      <c r="B46" s="60"/>
      <c r="C46" s="60"/>
      <c r="D46" s="237"/>
      <c r="E46" s="238"/>
      <c r="F46" s="239"/>
      <c r="G46" s="18"/>
      <c r="H46" s="15"/>
    </row>
    <row r="47" spans="1:8" x14ac:dyDescent="0.25">
      <c r="A47" s="59"/>
      <c r="B47" s="60"/>
      <c r="C47" s="60"/>
      <c r="D47" s="237"/>
      <c r="E47" s="238"/>
      <c r="F47" s="239"/>
      <c r="G47" s="18"/>
      <c r="H47" s="15"/>
    </row>
    <row r="48" spans="1:8" x14ac:dyDescent="0.25">
      <c r="A48" s="59"/>
      <c r="B48" s="58"/>
      <c r="C48" s="60"/>
      <c r="D48" s="237"/>
      <c r="E48" s="238"/>
      <c r="F48" s="239"/>
      <c r="G48" s="26"/>
      <c r="H48" s="15"/>
    </row>
    <row r="49" spans="1:9" x14ac:dyDescent="0.25">
      <c r="A49" s="59"/>
      <c r="B49" s="60"/>
      <c r="C49" s="60"/>
      <c r="D49" s="237"/>
      <c r="E49" s="274"/>
      <c r="F49" s="275"/>
      <c r="G49" s="26"/>
      <c r="H49" s="15"/>
    </row>
    <row r="50" spans="1:9" x14ac:dyDescent="0.25">
      <c r="A50" s="52"/>
      <c r="B50" s="77"/>
      <c r="C50" s="53"/>
      <c r="D50" s="235"/>
      <c r="E50" s="273"/>
      <c r="F50" s="273"/>
      <c r="G50" s="26"/>
      <c r="H50" s="15"/>
    </row>
    <row r="51" spans="1:9" x14ac:dyDescent="0.25">
      <c r="A51" s="59"/>
      <c r="B51" s="60"/>
      <c r="C51" s="60"/>
      <c r="D51" s="237"/>
      <c r="E51" s="238"/>
      <c r="F51" s="239"/>
      <c r="G51" s="18"/>
      <c r="H51" s="20"/>
      <c r="I51" s="36"/>
    </row>
    <row r="52" spans="1:9" x14ac:dyDescent="0.25">
      <c r="A52" s="59"/>
      <c r="B52" s="61"/>
      <c r="C52" s="60"/>
      <c r="D52" s="237"/>
      <c r="E52" s="238"/>
      <c r="F52" s="239"/>
      <c r="G52" s="18"/>
      <c r="H52" s="20"/>
    </row>
    <row r="53" spans="1:9" x14ac:dyDescent="0.25">
      <c r="A53" s="59"/>
      <c r="B53" s="61"/>
      <c r="C53" s="57"/>
      <c r="D53" s="237"/>
      <c r="E53" s="238"/>
      <c r="F53" s="239"/>
      <c r="G53" s="18"/>
      <c r="H53" s="20"/>
    </row>
    <row r="54" spans="1:9" x14ac:dyDescent="0.25">
      <c r="A54" s="59"/>
      <c r="B54" s="61"/>
      <c r="C54" s="60"/>
      <c r="D54" s="237"/>
      <c r="E54" s="238"/>
      <c r="F54" s="239"/>
      <c r="G54" s="18"/>
      <c r="H54" s="20"/>
    </row>
    <row r="55" spans="1:9" x14ac:dyDescent="0.25">
      <c r="A55" s="59"/>
      <c r="B55" s="61"/>
      <c r="C55" s="57"/>
      <c r="D55" s="237"/>
      <c r="E55" s="238"/>
      <c r="F55" s="239"/>
      <c r="G55" s="18"/>
      <c r="H55" s="20"/>
    </row>
    <row r="56" spans="1:9" x14ac:dyDescent="0.25">
      <c r="A56" s="59"/>
      <c r="B56" s="61"/>
      <c r="C56" s="60"/>
      <c r="D56" s="237"/>
      <c r="E56" s="238"/>
      <c r="F56" s="239"/>
      <c r="G56" s="18"/>
      <c r="H56" s="20"/>
    </row>
    <row r="57" spans="1:9" x14ac:dyDescent="0.25">
      <c r="A57" s="59"/>
      <c r="B57" s="61"/>
      <c r="C57" s="57"/>
      <c r="D57" s="237"/>
      <c r="E57" s="238"/>
      <c r="F57" s="239"/>
      <c r="G57" s="18"/>
      <c r="H57" s="20"/>
    </row>
    <row r="58" spans="1:9" x14ac:dyDescent="0.25">
      <c r="A58" s="59"/>
      <c r="B58" s="61"/>
      <c r="C58" s="60"/>
      <c r="D58" s="237"/>
      <c r="E58" s="238"/>
      <c r="F58" s="239"/>
      <c r="G58" s="18"/>
      <c r="H58" s="20"/>
    </row>
    <row r="59" spans="1:9" x14ac:dyDescent="0.25">
      <c r="A59" s="59"/>
      <c r="B59" s="61"/>
      <c r="C59" s="60"/>
      <c r="D59" s="237"/>
      <c r="E59" s="238"/>
      <c r="F59" s="239"/>
      <c r="G59" s="18"/>
      <c r="H59" s="20"/>
    </row>
    <row r="60" spans="1:9" x14ac:dyDescent="0.25">
      <c r="A60" s="59"/>
      <c r="B60" s="61"/>
      <c r="C60" s="60"/>
      <c r="D60" s="237"/>
      <c r="E60" s="238"/>
      <c r="F60" s="239"/>
      <c r="G60" s="18"/>
      <c r="H60" s="20"/>
      <c r="I60" s="35"/>
    </row>
    <row r="61" spans="1:9" x14ac:dyDescent="0.25">
      <c r="A61" s="59"/>
      <c r="B61" s="61"/>
      <c r="C61" s="60"/>
      <c r="D61" s="237"/>
      <c r="E61" s="238"/>
      <c r="F61" s="239"/>
      <c r="G61" s="18"/>
      <c r="H61" s="20"/>
    </row>
    <row r="62" spans="1:9" x14ac:dyDescent="0.25">
      <c r="A62" s="59"/>
      <c r="B62" s="61"/>
      <c r="C62" s="60"/>
      <c r="D62" s="237"/>
      <c r="E62" s="238"/>
      <c r="F62" s="239"/>
      <c r="G62" s="18"/>
      <c r="H62" s="20"/>
    </row>
    <row r="63" spans="1:9" x14ac:dyDescent="0.25">
      <c r="A63" s="59"/>
      <c r="B63" s="61"/>
      <c r="C63" s="60"/>
      <c r="D63" s="237"/>
      <c r="E63" s="238"/>
      <c r="F63" s="239"/>
      <c r="G63" s="18"/>
      <c r="H63" s="20"/>
    </row>
    <row r="64" spans="1:9" x14ac:dyDescent="0.25">
      <c r="A64" s="59"/>
      <c r="B64" s="61"/>
      <c r="C64" s="60"/>
      <c r="D64" s="237"/>
      <c r="E64" s="238"/>
      <c r="F64" s="239"/>
      <c r="G64" s="18"/>
      <c r="H64" s="20"/>
    </row>
    <row r="65" spans="1:8" x14ac:dyDescent="0.25">
      <c r="A65" s="59"/>
      <c r="B65" s="61"/>
      <c r="C65" s="60"/>
      <c r="D65" s="242"/>
      <c r="E65" s="243"/>
      <c r="F65" s="244"/>
      <c r="G65" s="18"/>
      <c r="H65" s="20"/>
    </row>
    <row r="66" spans="1:8" x14ac:dyDescent="0.25">
      <c r="A66" s="57"/>
      <c r="B66" s="61"/>
      <c r="C66" s="62"/>
      <c r="D66" s="245" t="s">
        <v>45</v>
      </c>
      <c r="E66" s="246"/>
      <c r="F66" s="247"/>
      <c r="G66" s="29">
        <f>SUM(G44:G65)</f>
        <v>0</v>
      </c>
      <c r="H66" s="9"/>
    </row>
    <row r="68" spans="1:8" x14ac:dyDescent="0.25">
      <c r="A68" s="72" t="s">
        <v>31</v>
      </c>
      <c r="B68" s="96"/>
      <c r="C68" s="96"/>
      <c r="D68" s="100"/>
      <c r="E68" s="71"/>
      <c r="F68" s="71"/>
      <c r="G68" s="13"/>
      <c r="H68" s="14" t="e">
        <f>H6+G41-G66</f>
        <v>#REF!</v>
      </c>
    </row>
    <row r="75" spans="1:8" x14ac:dyDescent="0.25">
      <c r="A75"/>
      <c r="D75" s="50"/>
      <c r="E75"/>
      <c r="F75"/>
    </row>
    <row r="78" spans="1:8" x14ac:dyDescent="0.25">
      <c r="A78"/>
      <c r="D78" s="50"/>
      <c r="E78"/>
      <c r="F78"/>
    </row>
  </sheetData>
  <mergeCells count="27">
    <mergeCell ref="D51:F51"/>
    <mergeCell ref="D52:F52"/>
    <mergeCell ref="D53:F53"/>
    <mergeCell ref="D54:F54"/>
    <mergeCell ref="A1:G1"/>
    <mergeCell ref="A2:G2"/>
    <mergeCell ref="A3:G3"/>
    <mergeCell ref="D43:F43"/>
    <mergeCell ref="D50:F50"/>
    <mergeCell ref="D49:F49"/>
    <mergeCell ref="D46:F46"/>
    <mergeCell ref="D47:F47"/>
    <mergeCell ref="D48:F48"/>
    <mergeCell ref="D44:F44"/>
    <mergeCell ref="D45:F45"/>
    <mergeCell ref="D55:F55"/>
    <mergeCell ref="D56:F56"/>
    <mergeCell ref="D57:F57"/>
    <mergeCell ref="D58:F58"/>
    <mergeCell ref="D64:F64"/>
    <mergeCell ref="D65:F65"/>
    <mergeCell ref="D66:F66"/>
    <mergeCell ref="D59:F59"/>
    <mergeCell ref="D60:F60"/>
    <mergeCell ref="D61:F61"/>
    <mergeCell ref="D62:F62"/>
    <mergeCell ref="D63:F63"/>
  </mergeCells>
  <pageMargins left="0.7" right="0.7" top="0.75" bottom="0.75" header="0.3" footer="0.3"/>
  <pageSetup scale="67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J75"/>
  <sheetViews>
    <sheetView workbookViewId="0">
      <selection activeCell="A4" sqref="A4"/>
    </sheetView>
  </sheetViews>
  <sheetFormatPr defaultRowHeight="15" x14ac:dyDescent="0.25"/>
  <cols>
    <col min="1" max="1" width="18.5703125" style="50" bestFit="1" customWidth="1"/>
    <col min="2" max="2" width="8.140625" style="50" bestFit="1" customWidth="1"/>
    <col min="3" max="3" width="22.28515625" style="50" bestFit="1" customWidth="1"/>
    <col min="4" max="4" width="26.42578125" style="111" bestFit="1" customWidth="1"/>
    <col min="5" max="5" width="10.140625" style="70" customWidth="1"/>
    <col min="6" max="6" width="9.140625" style="70" customWidth="1"/>
    <col min="7" max="7" width="10.140625" bestFit="1" customWidth="1"/>
    <col min="8" max="8" width="13.5703125" customWidth="1"/>
    <col min="9" max="9" width="10.5703125" bestFit="1" customWidth="1"/>
  </cols>
  <sheetData>
    <row r="1" spans="1:10" x14ac:dyDescent="0.25">
      <c r="A1" s="231" t="s">
        <v>0</v>
      </c>
      <c r="B1" s="231"/>
      <c r="C1" s="231"/>
      <c r="D1" s="231"/>
      <c r="E1" s="231"/>
      <c r="F1" s="231"/>
      <c r="G1" s="231"/>
      <c r="H1" s="9"/>
    </row>
    <row r="2" spans="1:10" x14ac:dyDescent="0.25">
      <c r="A2" s="231" t="s">
        <v>29</v>
      </c>
      <c r="B2" s="231"/>
      <c r="C2" s="231"/>
      <c r="D2" s="231"/>
      <c r="E2" s="231"/>
      <c r="F2" s="231"/>
      <c r="G2" s="231"/>
      <c r="H2" s="9"/>
    </row>
    <row r="3" spans="1:10" x14ac:dyDescent="0.25">
      <c r="A3" s="232">
        <v>43739</v>
      </c>
      <c r="B3" s="232"/>
      <c r="C3" s="232"/>
      <c r="D3" s="232"/>
      <c r="E3" s="232"/>
      <c r="F3" s="232"/>
      <c r="G3" s="232"/>
      <c r="H3" s="9"/>
    </row>
    <row r="4" spans="1:10" x14ac:dyDescent="0.25">
      <c r="A4" s="38"/>
      <c r="B4" s="38"/>
      <c r="C4" s="38"/>
      <c r="D4" s="103"/>
      <c r="E4" s="66"/>
      <c r="F4" s="66"/>
      <c r="G4" s="11"/>
      <c r="H4" s="9"/>
    </row>
    <row r="5" spans="1:10" x14ac:dyDescent="0.25">
      <c r="A5" s="38"/>
      <c r="B5" s="38"/>
      <c r="C5" s="38"/>
      <c r="D5" s="104"/>
      <c r="E5" s="67"/>
      <c r="F5" s="67"/>
      <c r="G5" s="12"/>
      <c r="H5" s="9"/>
    </row>
    <row r="6" spans="1:10" x14ac:dyDescent="0.25">
      <c r="A6" s="72" t="s">
        <v>24</v>
      </c>
      <c r="B6" s="38"/>
      <c r="C6" s="38"/>
      <c r="D6" s="103"/>
      <c r="E6" s="66"/>
      <c r="F6" s="66"/>
      <c r="G6" s="14"/>
      <c r="H6" s="14" t="e">
        <f>'Sept 19'!H68</f>
        <v>#REF!</v>
      </c>
    </row>
    <row r="7" spans="1:10" x14ac:dyDescent="0.25">
      <c r="A7" s="38"/>
      <c r="B7" s="38"/>
      <c r="C7" s="38" t="s">
        <v>30</v>
      </c>
      <c r="D7" s="103"/>
      <c r="E7" s="66"/>
      <c r="F7" s="66"/>
      <c r="G7" s="11"/>
      <c r="H7" s="9"/>
    </row>
    <row r="8" spans="1:10" x14ac:dyDescent="0.25">
      <c r="A8" s="48" t="s">
        <v>38</v>
      </c>
      <c r="B8" s="51"/>
      <c r="C8" s="48" t="s">
        <v>40</v>
      </c>
      <c r="D8" s="134" t="s">
        <v>37</v>
      </c>
      <c r="E8" s="68" t="s">
        <v>39</v>
      </c>
      <c r="F8" s="112" t="s">
        <v>44</v>
      </c>
      <c r="G8" s="49" t="s">
        <v>5</v>
      </c>
      <c r="H8" s="9"/>
    </row>
    <row r="9" spans="1:10" x14ac:dyDescent="0.25">
      <c r="A9" s="52"/>
      <c r="B9" s="56"/>
      <c r="C9" s="57"/>
      <c r="D9" s="105"/>
      <c r="E9" s="73"/>
      <c r="F9" s="113"/>
      <c r="G9" s="54"/>
      <c r="H9" s="11"/>
    </row>
    <row r="10" spans="1:10" x14ac:dyDescent="0.25">
      <c r="A10" s="56"/>
      <c r="B10" s="56"/>
      <c r="C10" s="57"/>
      <c r="D10" s="105"/>
      <c r="E10" s="73"/>
      <c r="F10" s="113"/>
      <c r="G10" s="54"/>
      <c r="H10" s="11"/>
      <c r="J10" s="36"/>
    </row>
    <row r="11" spans="1:10" x14ac:dyDescent="0.25">
      <c r="A11" s="56"/>
      <c r="B11" s="56"/>
      <c r="C11" s="57"/>
      <c r="D11" s="105"/>
      <c r="E11" s="73"/>
      <c r="F11" s="113"/>
      <c r="G11" s="54"/>
      <c r="H11" s="11"/>
      <c r="J11" s="36"/>
    </row>
    <row r="12" spans="1:10" x14ac:dyDescent="0.25">
      <c r="A12" s="56"/>
      <c r="B12" s="56"/>
      <c r="C12" s="57"/>
      <c r="D12" s="105"/>
      <c r="E12" s="73"/>
      <c r="F12" s="113"/>
      <c r="G12" s="54"/>
      <c r="H12" s="74"/>
      <c r="J12" s="36"/>
    </row>
    <row r="13" spans="1:10" x14ac:dyDescent="0.25">
      <c r="A13" s="56"/>
      <c r="B13" s="56"/>
      <c r="C13" s="57"/>
      <c r="D13" s="105"/>
      <c r="E13" s="73"/>
      <c r="F13" s="113"/>
      <c r="G13" s="54"/>
      <c r="H13" s="11"/>
      <c r="J13" s="36"/>
    </row>
    <row r="14" spans="1:10" x14ac:dyDescent="0.25">
      <c r="A14" s="56"/>
      <c r="B14" s="56"/>
      <c r="C14" s="57"/>
      <c r="D14" s="105"/>
      <c r="E14" s="73"/>
      <c r="F14" s="113"/>
      <c r="G14" s="54"/>
      <c r="H14" s="11"/>
      <c r="J14" s="36"/>
    </row>
    <row r="15" spans="1:10" x14ac:dyDescent="0.25">
      <c r="A15" s="56"/>
      <c r="B15" s="56"/>
      <c r="C15" s="57"/>
      <c r="D15" s="105"/>
      <c r="E15" s="73"/>
      <c r="F15" s="113"/>
      <c r="G15" s="54"/>
      <c r="H15" s="11"/>
      <c r="J15" s="36"/>
    </row>
    <row r="16" spans="1:10" x14ac:dyDescent="0.25">
      <c r="A16" s="56"/>
      <c r="B16" s="56"/>
      <c r="C16" s="57"/>
      <c r="D16" s="105"/>
      <c r="E16" s="73"/>
      <c r="F16" s="113"/>
      <c r="G16" s="54"/>
      <c r="H16" s="11"/>
      <c r="J16" s="36"/>
    </row>
    <row r="17" spans="1:10" x14ac:dyDescent="0.25">
      <c r="A17" s="56"/>
      <c r="B17" s="56"/>
      <c r="C17" s="57"/>
      <c r="D17" s="105"/>
      <c r="E17" s="73"/>
      <c r="F17" s="113"/>
      <c r="G17" s="54"/>
      <c r="H17" s="11"/>
      <c r="J17" s="36"/>
    </row>
    <row r="18" spans="1:10" x14ac:dyDescent="0.25">
      <c r="A18" s="56"/>
      <c r="B18" s="56"/>
      <c r="C18" s="57"/>
      <c r="D18" s="105"/>
      <c r="E18" s="73"/>
      <c r="F18" s="113"/>
      <c r="G18" s="54"/>
      <c r="H18" s="11"/>
    </row>
    <row r="19" spans="1:10" x14ac:dyDescent="0.25">
      <c r="A19" s="56"/>
      <c r="B19" s="56"/>
      <c r="C19" s="57"/>
      <c r="D19" s="105"/>
      <c r="E19" s="73"/>
      <c r="F19" s="113"/>
      <c r="G19" s="54"/>
      <c r="H19" s="11"/>
      <c r="J19" s="36"/>
    </row>
    <row r="20" spans="1:10" x14ac:dyDescent="0.25">
      <c r="A20" s="56"/>
      <c r="B20" s="56"/>
      <c r="C20" s="57"/>
      <c r="D20" s="106"/>
      <c r="E20" s="73"/>
      <c r="F20" s="113"/>
      <c r="G20" s="54"/>
      <c r="H20" s="11"/>
      <c r="J20" s="36"/>
    </row>
    <row r="21" spans="1:10" x14ac:dyDescent="0.25">
      <c r="A21" s="56"/>
      <c r="B21" s="56"/>
      <c r="C21" s="57"/>
      <c r="D21" s="105"/>
      <c r="E21" s="73"/>
      <c r="F21" s="113"/>
      <c r="G21" s="54"/>
      <c r="H21" s="11"/>
      <c r="J21" s="36"/>
    </row>
    <row r="22" spans="1:10" x14ac:dyDescent="0.25">
      <c r="A22" s="56"/>
      <c r="B22" s="56"/>
      <c r="C22" s="57"/>
      <c r="D22" s="105"/>
      <c r="E22" s="73"/>
      <c r="F22" s="113"/>
      <c r="G22" s="54"/>
      <c r="H22" s="11"/>
    </row>
    <row r="23" spans="1:10" x14ac:dyDescent="0.25">
      <c r="A23" s="56"/>
      <c r="B23" s="56"/>
      <c r="C23" s="57"/>
      <c r="D23" s="105"/>
      <c r="E23" s="73"/>
      <c r="F23" s="113"/>
      <c r="G23" s="54"/>
      <c r="H23" s="11"/>
    </row>
    <row r="24" spans="1:10" x14ac:dyDescent="0.25">
      <c r="A24" s="56"/>
      <c r="B24" s="56"/>
      <c r="C24" s="57"/>
      <c r="D24" s="105"/>
      <c r="E24" s="73"/>
      <c r="F24" s="113"/>
      <c r="G24" s="54"/>
      <c r="H24" s="11"/>
    </row>
    <row r="25" spans="1:10" x14ac:dyDescent="0.25">
      <c r="A25" s="56"/>
      <c r="B25" s="56"/>
      <c r="C25" s="57"/>
      <c r="D25" s="105"/>
      <c r="E25" s="73"/>
      <c r="F25" s="113"/>
      <c r="G25" s="54"/>
      <c r="H25" s="11"/>
      <c r="J25" s="36"/>
    </row>
    <row r="26" spans="1:10" x14ac:dyDescent="0.25">
      <c r="A26" s="56"/>
      <c r="B26" s="56"/>
      <c r="C26" s="57"/>
      <c r="D26" s="105"/>
      <c r="E26" s="73"/>
      <c r="F26" s="113"/>
      <c r="G26" s="54"/>
      <c r="H26" s="11"/>
    </row>
    <row r="27" spans="1:10" x14ac:dyDescent="0.25">
      <c r="A27" s="56"/>
      <c r="B27" s="56"/>
      <c r="C27" s="57"/>
      <c r="D27" s="105"/>
      <c r="E27" s="73"/>
      <c r="F27" s="113"/>
      <c r="G27" s="54"/>
      <c r="H27" s="11"/>
    </row>
    <row r="28" spans="1:10" x14ac:dyDescent="0.25">
      <c r="A28" s="56"/>
      <c r="B28" s="56"/>
      <c r="C28" s="57"/>
      <c r="D28" s="105"/>
      <c r="E28" s="73"/>
      <c r="F28" s="113"/>
      <c r="G28" s="54"/>
      <c r="H28" s="11"/>
    </row>
    <row r="29" spans="1:10" x14ac:dyDescent="0.25">
      <c r="A29" s="56"/>
      <c r="B29" s="56"/>
      <c r="C29" s="57"/>
      <c r="D29" s="105"/>
      <c r="E29" s="73"/>
      <c r="F29" s="113"/>
      <c r="G29" s="54"/>
      <c r="H29" s="11"/>
    </row>
    <row r="30" spans="1:10" x14ac:dyDescent="0.25">
      <c r="A30" s="56"/>
      <c r="B30" s="56"/>
      <c r="C30" s="57"/>
      <c r="D30" s="105"/>
      <c r="E30" s="73"/>
      <c r="F30" s="113"/>
      <c r="G30" s="54"/>
      <c r="H30" s="11"/>
    </row>
    <row r="31" spans="1:10" x14ac:dyDescent="0.25">
      <c r="A31" s="56"/>
      <c r="B31" s="56"/>
      <c r="C31" s="57"/>
      <c r="D31" s="105"/>
      <c r="E31" s="73"/>
      <c r="F31" s="113"/>
      <c r="G31" s="54"/>
      <c r="H31" s="11"/>
    </row>
    <row r="32" spans="1:10" x14ac:dyDescent="0.25">
      <c r="A32" s="56"/>
      <c r="B32" s="56"/>
      <c r="C32" s="57"/>
      <c r="D32" s="105"/>
      <c r="E32" s="73"/>
      <c r="F32" s="113"/>
      <c r="G32" s="54"/>
      <c r="H32" s="11"/>
    </row>
    <row r="33" spans="1:8" x14ac:dyDescent="0.25">
      <c r="A33" s="56"/>
      <c r="B33" s="56"/>
      <c r="C33" s="57"/>
      <c r="D33" s="105"/>
      <c r="E33" s="73"/>
      <c r="F33" s="113"/>
      <c r="G33" s="54"/>
      <c r="H33" s="11"/>
    </row>
    <row r="34" spans="1:8" x14ac:dyDescent="0.25">
      <c r="A34" s="56"/>
      <c r="B34" s="56"/>
      <c r="C34" s="57"/>
      <c r="D34" s="105"/>
      <c r="E34" s="73"/>
      <c r="F34" s="113"/>
      <c r="G34" s="54"/>
      <c r="H34" s="11"/>
    </row>
    <row r="35" spans="1:8" x14ac:dyDescent="0.25">
      <c r="A35" s="56"/>
      <c r="B35" s="56"/>
      <c r="C35" s="57"/>
      <c r="D35" s="105"/>
      <c r="E35" s="73"/>
      <c r="F35" s="113"/>
      <c r="G35" s="54"/>
      <c r="H35" s="11"/>
    </row>
    <row r="36" spans="1:8" x14ac:dyDescent="0.25">
      <c r="A36" s="56"/>
      <c r="B36" s="56"/>
      <c r="C36" s="57"/>
      <c r="D36" s="105"/>
      <c r="E36" s="73"/>
      <c r="F36" s="113"/>
      <c r="G36" s="54"/>
      <c r="H36" s="11"/>
    </row>
    <row r="37" spans="1:8" x14ac:dyDescent="0.25">
      <c r="A37" s="59"/>
      <c r="B37" s="56"/>
      <c r="C37" s="58"/>
      <c r="D37" s="107"/>
      <c r="E37" s="64"/>
      <c r="F37" s="114"/>
      <c r="G37" s="54"/>
      <c r="H37" s="34"/>
    </row>
    <row r="38" spans="1:8" x14ac:dyDescent="0.25">
      <c r="A38" s="58"/>
      <c r="B38" s="58"/>
      <c r="C38" s="48"/>
      <c r="D38" s="135" t="s">
        <v>45</v>
      </c>
      <c r="E38" s="28">
        <f>SUM(E8:E37)</f>
        <v>0</v>
      </c>
      <c r="F38" s="115">
        <f>SUM(F9:F37)</f>
        <v>0</v>
      </c>
      <c r="G38" s="28">
        <f>SUM(G9:G37)</f>
        <v>0</v>
      </c>
      <c r="H38" s="34"/>
    </row>
    <row r="39" spans="1:8" x14ac:dyDescent="0.25">
      <c r="A39" s="38"/>
      <c r="B39" s="38"/>
      <c r="C39" s="38"/>
      <c r="D39" s="108"/>
      <c r="E39" s="69"/>
      <c r="F39" s="69"/>
      <c r="G39" s="11"/>
      <c r="H39" s="15"/>
    </row>
    <row r="40" spans="1:8" x14ac:dyDescent="0.25">
      <c r="A40" s="48" t="s">
        <v>41</v>
      </c>
      <c r="B40" s="48"/>
      <c r="C40" s="48" t="s">
        <v>42</v>
      </c>
      <c r="D40" s="233" t="s">
        <v>43</v>
      </c>
      <c r="E40" s="234"/>
      <c r="F40" s="234"/>
      <c r="G40" s="49" t="s">
        <v>39</v>
      </c>
      <c r="H40" s="15"/>
    </row>
    <row r="41" spans="1:8" x14ac:dyDescent="0.25">
      <c r="A41" s="52"/>
      <c r="B41" s="77"/>
      <c r="C41" s="53"/>
      <c r="D41" s="235"/>
      <c r="E41" s="273"/>
      <c r="F41" s="273"/>
      <c r="G41" s="26"/>
      <c r="H41" s="15"/>
    </row>
    <row r="42" spans="1:8" x14ac:dyDescent="0.25">
      <c r="A42" s="59"/>
      <c r="B42" s="60"/>
      <c r="C42" s="60"/>
      <c r="D42" s="237"/>
      <c r="E42" s="274"/>
      <c r="F42" s="275"/>
      <c r="G42" s="26"/>
      <c r="H42" s="15"/>
    </row>
    <row r="43" spans="1:8" x14ac:dyDescent="0.25">
      <c r="A43" s="59"/>
      <c r="B43" s="58"/>
      <c r="C43" s="60"/>
      <c r="D43" s="237"/>
      <c r="E43" s="274"/>
      <c r="F43" s="275"/>
      <c r="G43" s="26"/>
      <c r="H43" s="15"/>
    </row>
    <row r="44" spans="1:8" ht="23.25" customHeight="1" x14ac:dyDescent="0.25">
      <c r="A44" s="59"/>
      <c r="B44" s="60"/>
      <c r="C44" s="60"/>
      <c r="D44" s="278"/>
      <c r="E44" s="279"/>
      <c r="F44" s="280"/>
      <c r="G44" s="26"/>
      <c r="H44" s="15"/>
    </row>
    <row r="45" spans="1:8" x14ac:dyDescent="0.25">
      <c r="A45" s="59"/>
      <c r="B45" s="60"/>
      <c r="C45" s="60"/>
      <c r="D45" s="237"/>
      <c r="E45" s="274"/>
      <c r="F45" s="275"/>
      <c r="G45" s="18"/>
      <c r="H45" s="15"/>
    </row>
    <row r="46" spans="1:8" x14ac:dyDescent="0.25">
      <c r="A46" s="59"/>
      <c r="B46" s="60"/>
      <c r="C46" s="60"/>
      <c r="D46" s="237"/>
      <c r="E46" s="274"/>
      <c r="F46" s="275"/>
      <c r="G46" s="18"/>
      <c r="H46" s="15"/>
    </row>
    <row r="47" spans="1:8" x14ac:dyDescent="0.25">
      <c r="A47" s="59"/>
      <c r="B47" s="58"/>
      <c r="C47" s="60"/>
      <c r="D47" s="237"/>
      <c r="E47" s="274"/>
      <c r="F47" s="275"/>
      <c r="G47" s="26"/>
      <c r="H47" s="15"/>
    </row>
    <row r="48" spans="1:8" x14ac:dyDescent="0.25">
      <c r="A48" s="56"/>
      <c r="B48" s="78"/>
      <c r="C48" s="57"/>
      <c r="D48" s="241"/>
      <c r="E48" s="238"/>
      <c r="F48" s="239"/>
      <c r="G48" s="17"/>
      <c r="H48" s="15"/>
    </row>
    <row r="49" spans="1:9" ht="15" customHeight="1" x14ac:dyDescent="0.25">
      <c r="A49" s="59"/>
      <c r="B49" s="60"/>
      <c r="C49" s="60"/>
      <c r="D49" s="237"/>
      <c r="E49" s="276"/>
      <c r="F49" s="277"/>
      <c r="G49" s="18"/>
      <c r="H49" s="20"/>
      <c r="I49" s="36"/>
    </row>
    <row r="50" spans="1:9" x14ac:dyDescent="0.25">
      <c r="A50" s="59"/>
      <c r="B50" s="61"/>
      <c r="C50" s="57"/>
      <c r="D50" s="237"/>
      <c r="E50" s="238"/>
      <c r="F50" s="239"/>
      <c r="G50" s="18"/>
      <c r="H50" s="20"/>
    </row>
    <row r="51" spans="1:9" x14ac:dyDescent="0.25">
      <c r="A51" s="59"/>
      <c r="B51" s="61"/>
      <c r="C51" s="60"/>
      <c r="D51" s="237"/>
      <c r="E51" s="238"/>
      <c r="F51" s="239"/>
      <c r="G51" s="18"/>
      <c r="H51" s="20"/>
    </row>
    <row r="52" spans="1:9" x14ac:dyDescent="0.25">
      <c r="A52" s="59"/>
      <c r="B52" s="61"/>
      <c r="C52" s="57"/>
      <c r="D52" s="242"/>
      <c r="E52" s="243"/>
      <c r="F52" s="244"/>
      <c r="G52" s="18"/>
      <c r="H52" s="20"/>
    </row>
    <row r="53" spans="1:9" x14ac:dyDescent="0.25">
      <c r="A53" s="59"/>
      <c r="B53" s="61"/>
      <c r="C53" s="60"/>
      <c r="D53" s="242"/>
      <c r="E53" s="243"/>
      <c r="F53" s="244"/>
      <c r="G53" s="18"/>
      <c r="H53" s="20"/>
    </row>
    <row r="54" spans="1:9" x14ac:dyDescent="0.25">
      <c r="A54" s="59"/>
      <c r="B54" s="61"/>
      <c r="C54" s="57"/>
      <c r="D54" s="242"/>
      <c r="E54" s="243"/>
      <c r="F54" s="244"/>
      <c r="G54" s="18"/>
      <c r="H54" s="20"/>
    </row>
    <row r="55" spans="1:9" x14ac:dyDescent="0.25">
      <c r="A55" s="59"/>
      <c r="B55" s="61"/>
      <c r="C55" s="60"/>
      <c r="D55" s="242"/>
      <c r="E55" s="243"/>
      <c r="F55" s="244"/>
      <c r="G55" s="18"/>
      <c r="H55" s="20"/>
    </row>
    <row r="56" spans="1:9" x14ac:dyDescent="0.25">
      <c r="A56" s="59"/>
      <c r="B56" s="61"/>
      <c r="C56" s="60"/>
      <c r="D56" s="242"/>
      <c r="E56" s="243"/>
      <c r="F56" s="244"/>
      <c r="G56" s="18"/>
      <c r="H56" s="20"/>
    </row>
    <row r="57" spans="1:9" x14ac:dyDescent="0.25">
      <c r="A57" s="59"/>
      <c r="B57" s="61"/>
      <c r="C57" s="60"/>
      <c r="D57" s="242"/>
      <c r="E57" s="243"/>
      <c r="F57" s="244"/>
      <c r="G57" s="18"/>
      <c r="H57" s="20"/>
      <c r="I57" s="35"/>
    </row>
    <row r="58" spans="1:9" x14ac:dyDescent="0.25">
      <c r="A58" s="59"/>
      <c r="B58" s="61"/>
      <c r="C58" s="60"/>
      <c r="D58" s="242"/>
      <c r="E58" s="243"/>
      <c r="F58" s="244"/>
      <c r="G58" s="18"/>
      <c r="H58" s="20"/>
    </row>
    <row r="59" spans="1:9" x14ac:dyDescent="0.25">
      <c r="A59" s="59"/>
      <c r="B59" s="61"/>
      <c r="C59" s="60"/>
      <c r="D59" s="242"/>
      <c r="E59" s="243"/>
      <c r="F59" s="244"/>
      <c r="G59" s="18"/>
      <c r="H59" s="20"/>
    </row>
    <row r="60" spans="1:9" x14ac:dyDescent="0.25">
      <c r="A60" s="59"/>
      <c r="B60" s="61"/>
      <c r="C60" s="60"/>
      <c r="D60" s="242"/>
      <c r="E60" s="243"/>
      <c r="F60" s="244"/>
      <c r="G60" s="18"/>
      <c r="H60" s="20"/>
    </row>
    <row r="61" spans="1:9" x14ac:dyDescent="0.25">
      <c r="A61" s="59"/>
      <c r="B61" s="61"/>
      <c r="C61" s="60"/>
      <c r="D61" s="242"/>
      <c r="E61" s="243"/>
      <c r="F61" s="244"/>
      <c r="G61" s="18"/>
      <c r="H61" s="20"/>
    </row>
    <row r="62" spans="1:9" x14ac:dyDescent="0.25">
      <c r="A62" s="59"/>
      <c r="B62" s="61"/>
      <c r="C62" s="60"/>
      <c r="D62" s="242"/>
      <c r="E62" s="243"/>
      <c r="F62" s="244"/>
      <c r="G62" s="18"/>
      <c r="H62" s="20"/>
    </row>
    <row r="63" spans="1:9" x14ac:dyDescent="0.25">
      <c r="A63" s="57"/>
      <c r="B63" s="61"/>
      <c r="C63" s="62"/>
      <c r="D63" s="245" t="s">
        <v>45</v>
      </c>
      <c r="E63" s="246"/>
      <c r="F63" s="247"/>
      <c r="G63" s="29">
        <f>SUM(G41:G62)</f>
        <v>0</v>
      </c>
      <c r="H63" s="9"/>
    </row>
    <row r="65" spans="1:8" x14ac:dyDescent="0.25">
      <c r="A65" s="72" t="s">
        <v>31</v>
      </c>
      <c r="B65" s="102"/>
      <c r="C65" s="102"/>
      <c r="D65" s="109"/>
      <c r="E65" s="71"/>
      <c r="F65" s="71"/>
      <c r="G65" s="13"/>
      <c r="H65" s="14" t="e">
        <f>H6+G38-G63</f>
        <v>#REF!</v>
      </c>
    </row>
    <row r="72" spans="1:8" x14ac:dyDescent="0.25">
      <c r="A72"/>
      <c r="D72" s="110"/>
      <c r="E72"/>
      <c r="F72"/>
    </row>
    <row r="75" spans="1:8" x14ac:dyDescent="0.25">
      <c r="A75"/>
      <c r="D75" s="110"/>
      <c r="E75"/>
      <c r="F75"/>
    </row>
  </sheetData>
  <mergeCells count="27">
    <mergeCell ref="A1:G1"/>
    <mergeCell ref="A2:G2"/>
    <mergeCell ref="A3:G3"/>
    <mergeCell ref="D40:F40"/>
    <mergeCell ref="D41:F41"/>
    <mergeCell ref="D48:F48"/>
    <mergeCell ref="D49:F49"/>
    <mergeCell ref="D50:F50"/>
    <mergeCell ref="D42:F42"/>
    <mergeCell ref="D43:F43"/>
    <mergeCell ref="D44:F44"/>
    <mergeCell ref="D46:F46"/>
    <mergeCell ref="D47:F47"/>
    <mergeCell ref="D45:F45"/>
    <mergeCell ref="D51:F51"/>
    <mergeCell ref="D52:F52"/>
    <mergeCell ref="D53:F53"/>
    <mergeCell ref="D54:F54"/>
    <mergeCell ref="D55:F55"/>
    <mergeCell ref="D61:F61"/>
    <mergeCell ref="D62:F62"/>
    <mergeCell ref="D63:F63"/>
    <mergeCell ref="D56:F56"/>
    <mergeCell ref="D57:F57"/>
    <mergeCell ref="D58:F58"/>
    <mergeCell ref="D59:F59"/>
    <mergeCell ref="D60:F60"/>
  </mergeCells>
  <pageMargins left="0.7" right="0.7" top="0.75" bottom="0.75" header="0.3" footer="0.3"/>
  <pageSetup scale="71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J69"/>
  <sheetViews>
    <sheetView workbookViewId="0">
      <selection activeCell="A4" sqref="A4"/>
    </sheetView>
  </sheetViews>
  <sheetFormatPr defaultRowHeight="15" x14ac:dyDescent="0.25"/>
  <cols>
    <col min="1" max="1" width="18.5703125" style="50" bestFit="1" customWidth="1"/>
    <col min="2" max="2" width="8.140625" style="50" bestFit="1" customWidth="1"/>
    <col min="3" max="3" width="22.28515625" bestFit="1" customWidth="1"/>
    <col min="4" max="4" width="26.42578125" style="70" bestFit="1" customWidth="1"/>
    <col min="5" max="5" width="10.140625" style="70" customWidth="1"/>
    <col min="6" max="6" width="9.140625" style="70" customWidth="1"/>
    <col min="7" max="7" width="10.140625" bestFit="1" customWidth="1"/>
    <col min="8" max="8" width="12.140625" customWidth="1"/>
    <col min="9" max="9" width="10.5703125" bestFit="1" customWidth="1"/>
  </cols>
  <sheetData>
    <row r="1" spans="1:10" x14ac:dyDescent="0.25">
      <c r="A1" s="231" t="s">
        <v>0</v>
      </c>
      <c r="B1" s="231"/>
      <c r="C1" s="231"/>
      <c r="D1" s="231"/>
      <c r="E1" s="231"/>
      <c r="F1" s="231"/>
      <c r="G1" s="231"/>
      <c r="H1" s="9"/>
    </row>
    <row r="2" spans="1:10" x14ac:dyDescent="0.25">
      <c r="A2" s="231" t="s">
        <v>29</v>
      </c>
      <c r="B2" s="231"/>
      <c r="C2" s="231"/>
      <c r="D2" s="231"/>
      <c r="E2" s="231"/>
      <c r="F2" s="231"/>
      <c r="G2" s="231"/>
      <c r="H2" s="9"/>
    </row>
    <row r="3" spans="1:10" x14ac:dyDescent="0.25">
      <c r="A3" s="232">
        <v>43770</v>
      </c>
      <c r="B3" s="232"/>
      <c r="C3" s="232"/>
      <c r="D3" s="232"/>
      <c r="E3" s="232"/>
      <c r="F3" s="232"/>
      <c r="G3" s="232"/>
      <c r="H3" s="9"/>
    </row>
    <row r="4" spans="1:10" x14ac:dyDescent="0.25">
      <c r="A4" s="38"/>
      <c r="B4" s="38"/>
      <c r="C4" s="10"/>
      <c r="D4" s="66"/>
      <c r="E4" s="66"/>
      <c r="F4" s="66"/>
      <c r="G4" s="11"/>
      <c r="H4" s="9"/>
    </row>
    <row r="5" spans="1:10" x14ac:dyDescent="0.25">
      <c r="A5" s="38"/>
      <c r="B5" s="38"/>
      <c r="C5" s="9"/>
      <c r="D5" s="67"/>
      <c r="E5" s="67"/>
      <c r="F5" s="67"/>
      <c r="G5" s="12"/>
      <c r="H5" s="9"/>
    </row>
    <row r="6" spans="1:10" x14ac:dyDescent="0.25">
      <c r="A6" s="72" t="s">
        <v>24</v>
      </c>
      <c r="B6" s="38"/>
      <c r="C6" s="9"/>
      <c r="D6" s="66"/>
      <c r="E6" s="66"/>
      <c r="F6" s="66"/>
      <c r="G6" s="14"/>
      <c r="H6" s="14" t="e">
        <f>'Oct 19'!H65</f>
        <v>#REF!</v>
      </c>
    </row>
    <row r="7" spans="1:10" x14ac:dyDescent="0.25">
      <c r="A7" s="38"/>
      <c r="B7" s="38"/>
      <c r="C7" s="38" t="s">
        <v>30</v>
      </c>
      <c r="D7" s="66"/>
      <c r="E7" s="66"/>
      <c r="F7" s="66"/>
      <c r="G7" s="11"/>
      <c r="H7" s="9"/>
    </row>
    <row r="8" spans="1:10" x14ac:dyDescent="0.25">
      <c r="A8" s="48" t="s">
        <v>38</v>
      </c>
      <c r="B8" s="51"/>
      <c r="C8" s="48" t="s">
        <v>40</v>
      </c>
      <c r="D8" s="68" t="s">
        <v>37</v>
      </c>
      <c r="E8" s="68" t="s">
        <v>39</v>
      </c>
      <c r="F8" s="68" t="s">
        <v>44</v>
      </c>
      <c r="G8" s="49" t="s">
        <v>5</v>
      </c>
      <c r="H8" s="9"/>
    </row>
    <row r="9" spans="1:10" x14ac:dyDescent="0.25">
      <c r="A9" s="52"/>
      <c r="B9" s="56"/>
      <c r="C9" s="57"/>
      <c r="D9" s="105"/>
      <c r="E9" s="73"/>
      <c r="F9" s="73"/>
      <c r="G9" s="54"/>
      <c r="H9" s="11"/>
    </row>
    <row r="10" spans="1:10" x14ac:dyDescent="0.25">
      <c r="A10" s="52"/>
      <c r="B10" s="52"/>
      <c r="C10" s="53"/>
      <c r="D10" s="30"/>
      <c r="E10" s="73"/>
      <c r="F10" s="73"/>
      <c r="G10" s="54"/>
      <c r="H10" s="11"/>
      <c r="J10" s="36"/>
    </row>
    <row r="11" spans="1:10" x14ac:dyDescent="0.25">
      <c r="A11" s="56"/>
      <c r="B11" s="56"/>
      <c r="C11" s="57"/>
      <c r="D11" s="30"/>
      <c r="E11" s="73"/>
      <c r="F11" s="73"/>
      <c r="G11" s="54"/>
      <c r="H11" s="11"/>
      <c r="J11" s="36"/>
    </row>
    <row r="12" spans="1:10" x14ac:dyDescent="0.25">
      <c r="A12" s="56"/>
      <c r="B12" s="56"/>
      <c r="C12" s="57"/>
      <c r="D12" s="30"/>
      <c r="E12" s="73"/>
      <c r="F12" s="73"/>
      <c r="G12" s="54"/>
      <c r="H12" s="74"/>
      <c r="J12" s="36"/>
    </row>
    <row r="13" spans="1:10" x14ac:dyDescent="0.25">
      <c r="A13" s="56"/>
      <c r="B13" s="56"/>
      <c r="C13" s="57"/>
      <c r="D13" s="30"/>
      <c r="E13" s="73"/>
      <c r="F13" s="73"/>
      <c r="G13" s="54"/>
      <c r="H13" s="11"/>
      <c r="J13" s="36"/>
    </row>
    <row r="14" spans="1:10" x14ac:dyDescent="0.25">
      <c r="A14" s="56"/>
      <c r="B14" s="56"/>
      <c r="C14" s="57"/>
      <c r="D14" s="30"/>
      <c r="E14" s="73"/>
      <c r="F14" s="73"/>
      <c r="G14" s="54"/>
      <c r="H14" s="11"/>
      <c r="J14" s="36"/>
    </row>
    <row r="15" spans="1:10" x14ac:dyDescent="0.25">
      <c r="A15" s="56"/>
      <c r="B15" s="56"/>
      <c r="C15" s="57"/>
      <c r="D15" s="30"/>
      <c r="E15" s="73"/>
      <c r="F15" s="73"/>
      <c r="G15" s="54"/>
      <c r="H15" s="11"/>
      <c r="J15" s="36"/>
    </row>
    <row r="16" spans="1:10" x14ac:dyDescent="0.25">
      <c r="A16" s="56"/>
      <c r="B16" s="56"/>
      <c r="C16" s="57"/>
      <c r="D16" s="30"/>
      <c r="E16" s="73"/>
      <c r="F16" s="73"/>
      <c r="G16" s="54"/>
      <c r="H16" s="11"/>
      <c r="J16" s="36"/>
    </row>
    <row r="17" spans="1:10" x14ac:dyDescent="0.25">
      <c r="A17" s="56"/>
      <c r="B17" s="56"/>
      <c r="C17" s="57"/>
      <c r="D17" s="30"/>
      <c r="E17" s="73"/>
      <c r="F17" s="73"/>
      <c r="G17" s="54"/>
      <c r="H17" s="11"/>
      <c r="J17" s="36"/>
    </row>
    <row r="18" spans="1:10" x14ac:dyDescent="0.25">
      <c r="A18" s="56"/>
      <c r="B18" s="56"/>
      <c r="C18" s="57"/>
      <c r="D18" s="30"/>
      <c r="E18" s="73"/>
      <c r="F18" s="73"/>
      <c r="G18" s="54"/>
      <c r="H18" s="11"/>
      <c r="J18" s="36"/>
    </row>
    <row r="19" spans="1:10" x14ac:dyDescent="0.25">
      <c r="A19" s="56"/>
      <c r="B19" s="56"/>
      <c r="C19" s="57"/>
      <c r="D19" s="30"/>
      <c r="E19" s="73"/>
      <c r="F19" s="73"/>
      <c r="G19" s="54"/>
      <c r="H19" s="11"/>
    </row>
    <row r="20" spans="1:10" x14ac:dyDescent="0.25">
      <c r="A20" s="56"/>
      <c r="B20" s="56"/>
      <c r="C20" s="57"/>
      <c r="D20" s="30"/>
      <c r="E20" s="73"/>
      <c r="F20" s="73"/>
      <c r="G20" s="54"/>
      <c r="H20" s="11"/>
    </row>
    <row r="21" spans="1:10" x14ac:dyDescent="0.25">
      <c r="A21" s="56"/>
      <c r="B21" s="56"/>
      <c r="C21" s="57"/>
      <c r="D21" s="30"/>
      <c r="E21" s="73"/>
      <c r="F21" s="73"/>
      <c r="G21" s="54"/>
      <c r="H21" s="11"/>
    </row>
    <row r="22" spans="1:10" x14ac:dyDescent="0.25">
      <c r="A22" s="56"/>
      <c r="B22" s="56"/>
      <c r="C22" s="57"/>
      <c r="D22" s="30"/>
      <c r="E22" s="73"/>
      <c r="F22" s="73"/>
      <c r="G22" s="54"/>
      <c r="H22" s="11"/>
    </row>
    <row r="23" spans="1:10" x14ac:dyDescent="0.25">
      <c r="A23" s="56"/>
      <c r="B23" s="56"/>
      <c r="C23" s="57"/>
      <c r="D23" s="30"/>
      <c r="E23" s="73"/>
      <c r="F23" s="73"/>
      <c r="G23" s="54"/>
      <c r="H23" s="11"/>
    </row>
    <row r="24" spans="1:10" x14ac:dyDescent="0.25">
      <c r="A24" s="56"/>
      <c r="B24" s="56"/>
      <c r="C24" s="57"/>
      <c r="D24" s="30"/>
      <c r="E24" s="73"/>
      <c r="F24" s="73"/>
      <c r="G24" s="54"/>
      <c r="H24" s="11"/>
    </row>
    <row r="25" spans="1:10" x14ac:dyDescent="0.25">
      <c r="A25" s="56"/>
      <c r="B25" s="56"/>
      <c r="C25" s="57"/>
      <c r="D25" s="30"/>
      <c r="E25" s="73"/>
      <c r="F25" s="73"/>
      <c r="G25" s="54"/>
      <c r="H25" s="11"/>
    </row>
    <row r="26" spans="1:10" x14ac:dyDescent="0.25">
      <c r="A26" s="56"/>
      <c r="B26" s="56"/>
      <c r="C26" s="57"/>
      <c r="D26" s="30"/>
      <c r="E26" s="73"/>
      <c r="F26" s="73"/>
      <c r="G26" s="54"/>
      <c r="H26" s="11"/>
    </row>
    <row r="27" spans="1:10" x14ac:dyDescent="0.25">
      <c r="A27" s="56"/>
      <c r="B27" s="56"/>
      <c r="C27" s="57"/>
      <c r="D27" s="30"/>
      <c r="E27" s="73"/>
      <c r="F27" s="73"/>
      <c r="G27" s="54"/>
      <c r="H27" s="11"/>
    </row>
    <row r="28" spans="1:10" x14ac:dyDescent="0.25">
      <c r="A28" s="56"/>
      <c r="B28" s="56"/>
      <c r="C28" s="57"/>
      <c r="D28" s="30"/>
      <c r="E28" s="73"/>
      <c r="F28" s="73"/>
      <c r="G28" s="54"/>
      <c r="H28" s="11"/>
    </row>
    <row r="29" spans="1:10" x14ac:dyDescent="0.25">
      <c r="A29" s="56"/>
      <c r="B29" s="56"/>
      <c r="C29" s="57"/>
      <c r="D29" s="30"/>
      <c r="E29" s="73"/>
      <c r="F29" s="73"/>
      <c r="G29" s="54"/>
      <c r="H29" s="11"/>
    </row>
    <row r="30" spans="1:10" x14ac:dyDescent="0.25">
      <c r="A30" s="59"/>
      <c r="B30" s="56"/>
      <c r="C30" s="58"/>
      <c r="D30" s="31"/>
      <c r="E30" s="64"/>
      <c r="F30" s="64"/>
      <c r="G30" s="54"/>
      <c r="H30" s="34"/>
    </row>
    <row r="31" spans="1:10" x14ac:dyDescent="0.25">
      <c r="A31" s="58"/>
      <c r="B31" s="58"/>
      <c r="C31" s="25"/>
      <c r="D31" s="75" t="s">
        <v>45</v>
      </c>
      <c r="E31" s="28">
        <f>SUM(E9:E30)</f>
        <v>0</v>
      </c>
      <c r="F31" s="28">
        <f>SUM(F9:F30)</f>
        <v>0</v>
      </c>
      <c r="G31" s="28">
        <f>SUM(G9:G30)</f>
        <v>0</v>
      </c>
      <c r="H31" s="34"/>
    </row>
    <row r="32" spans="1:10" x14ac:dyDescent="0.25">
      <c r="A32" s="38"/>
      <c r="B32" s="38"/>
      <c r="C32" s="9"/>
      <c r="D32" s="69"/>
      <c r="E32" s="69"/>
      <c r="F32" s="69"/>
      <c r="G32" s="11"/>
      <c r="H32" s="15"/>
    </row>
    <row r="33" spans="1:9" x14ac:dyDescent="0.25">
      <c r="A33" s="48" t="s">
        <v>41</v>
      </c>
      <c r="B33" s="48"/>
      <c r="C33" s="48" t="s">
        <v>42</v>
      </c>
      <c r="D33" s="233" t="s">
        <v>43</v>
      </c>
      <c r="E33" s="234"/>
      <c r="F33" s="234"/>
      <c r="G33" s="49" t="s">
        <v>39</v>
      </c>
      <c r="H33" s="15"/>
    </row>
    <row r="34" spans="1:9" x14ac:dyDescent="0.25">
      <c r="A34" s="52"/>
      <c r="B34" s="77"/>
      <c r="C34" s="33"/>
      <c r="D34" s="283"/>
      <c r="E34" s="284"/>
      <c r="F34" s="284"/>
      <c r="G34" s="26"/>
      <c r="H34" s="15"/>
    </row>
    <row r="35" spans="1:9" x14ac:dyDescent="0.25">
      <c r="A35" s="59"/>
      <c r="B35" s="60"/>
      <c r="C35" s="24"/>
      <c r="D35" s="237"/>
      <c r="E35" s="281"/>
      <c r="F35" s="282"/>
      <c r="G35" s="26"/>
      <c r="H35" s="15"/>
    </row>
    <row r="36" spans="1:9" x14ac:dyDescent="0.25">
      <c r="A36" s="59"/>
      <c r="B36" s="58"/>
      <c r="C36" s="24"/>
      <c r="D36" s="237"/>
      <c r="E36" s="281"/>
      <c r="F36" s="282"/>
      <c r="G36" s="26"/>
      <c r="H36" s="15"/>
    </row>
    <row r="37" spans="1:9" x14ac:dyDescent="0.25">
      <c r="A37" s="59"/>
      <c r="B37" s="60"/>
      <c r="C37" s="24"/>
      <c r="D37" s="268"/>
      <c r="E37" s="281"/>
      <c r="F37" s="282"/>
      <c r="G37" s="26"/>
      <c r="H37" s="15"/>
    </row>
    <row r="38" spans="1:9" x14ac:dyDescent="0.25">
      <c r="A38" s="59"/>
      <c r="B38" s="60"/>
      <c r="C38" s="24"/>
      <c r="D38" s="237"/>
      <c r="E38" s="281"/>
      <c r="F38" s="282"/>
      <c r="G38" s="18"/>
      <c r="H38" s="15"/>
    </row>
    <row r="39" spans="1:9" ht="27.75" customHeight="1" x14ac:dyDescent="0.25">
      <c r="A39" s="59"/>
      <c r="B39" s="58"/>
      <c r="C39" s="24"/>
      <c r="D39" s="237"/>
      <c r="E39" s="238"/>
      <c r="F39" s="239"/>
      <c r="G39" s="26"/>
      <c r="H39" s="15"/>
    </row>
    <row r="40" spans="1:9" x14ac:dyDescent="0.25">
      <c r="A40" s="56"/>
      <c r="B40" s="78"/>
      <c r="C40" s="16"/>
      <c r="D40" s="241"/>
      <c r="E40" s="238"/>
      <c r="F40" s="239"/>
      <c r="G40" s="17"/>
      <c r="H40" s="15"/>
    </row>
    <row r="41" spans="1:9" x14ac:dyDescent="0.25">
      <c r="A41" s="59"/>
      <c r="B41" s="60"/>
      <c r="C41" s="24"/>
      <c r="D41" s="237"/>
      <c r="E41" s="238"/>
      <c r="F41" s="239"/>
      <c r="G41" s="18"/>
      <c r="H41" s="20"/>
      <c r="I41" s="36"/>
    </row>
    <row r="42" spans="1:9" x14ac:dyDescent="0.25">
      <c r="A42" s="59"/>
      <c r="B42" s="61"/>
      <c r="C42" s="16"/>
      <c r="D42" s="241"/>
      <c r="E42" s="238"/>
      <c r="F42" s="239"/>
      <c r="G42" s="17"/>
      <c r="H42" s="20"/>
    </row>
    <row r="43" spans="1:9" x14ac:dyDescent="0.25">
      <c r="A43" s="59"/>
      <c r="B43" s="61"/>
      <c r="C43" s="24"/>
      <c r="D43" s="237"/>
      <c r="E43" s="238"/>
      <c r="F43" s="239"/>
      <c r="G43" s="18"/>
      <c r="H43" s="20"/>
    </row>
    <row r="44" spans="1:9" x14ac:dyDescent="0.25">
      <c r="A44" s="59"/>
      <c r="B44" s="61"/>
      <c r="C44" s="16"/>
      <c r="D44" s="237"/>
      <c r="E44" s="238"/>
      <c r="F44" s="239"/>
      <c r="G44" s="18"/>
      <c r="H44" s="20"/>
    </row>
    <row r="45" spans="1:9" x14ac:dyDescent="0.25">
      <c r="A45" s="59"/>
      <c r="B45" s="61"/>
      <c r="C45" s="24"/>
      <c r="D45" s="237"/>
      <c r="E45" s="238"/>
      <c r="F45" s="239"/>
      <c r="G45" s="18"/>
      <c r="H45" s="20"/>
    </row>
    <row r="46" spans="1:9" x14ac:dyDescent="0.25">
      <c r="A46" s="59"/>
      <c r="B46" s="61"/>
      <c r="C46" s="16"/>
      <c r="D46" s="237"/>
      <c r="E46" s="238"/>
      <c r="F46" s="239"/>
      <c r="G46" s="18"/>
      <c r="H46" s="20"/>
    </row>
    <row r="47" spans="1:9" x14ac:dyDescent="0.25">
      <c r="A47" s="59"/>
      <c r="B47" s="61"/>
      <c r="C47" s="24"/>
      <c r="D47" s="237"/>
      <c r="E47" s="238"/>
      <c r="F47" s="239"/>
      <c r="G47" s="18"/>
      <c r="H47" s="20"/>
    </row>
    <row r="48" spans="1:9" x14ac:dyDescent="0.25">
      <c r="A48" s="59"/>
      <c r="B48" s="61"/>
      <c r="C48" s="16"/>
      <c r="D48" s="237"/>
      <c r="E48" s="238"/>
      <c r="F48" s="239"/>
      <c r="G48" s="18"/>
      <c r="H48" s="20"/>
    </row>
    <row r="49" spans="1:9" x14ac:dyDescent="0.25">
      <c r="A49" s="59"/>
      <c r="B49" s="61"/>
      <c r="C49" s="24"/>
      <c r="D49" s="237"/>
      <c r="E49" s="238"/>
      <c r="F49" s="239"/>
      <c r="G49" s="18"/>
      <c r="H49" s="20"/>
    </row>
    <row r="50" spans="1:9" x14ac:dyDescent="0.25">
      <c r="A50" s="59"/>
      <c r="B50" s="61"/>
      <c r="C50" s="24"/>
      <c r="D50" s="237"/>
      <c r="E50" s="238"/>
      <c r="F50" s="239"/>
      <c r="G50" s="18"/>
      <c r="H50" s="20"/>
    </row>
    <row r="51" spans="1:9" x14ac:dyDescent="0.25">
      <c r="A51" s="59"/>
      <c r="B51" s="61"/>
      <c r="C51" s="24"/>
      <c r="D51" s="237"/>
      <c r="E51" s="238"/>
      <c r="F51" s="239"/>
      <c r="G51" s="18"/>
      <c r="H51" s="20"/>
      <c r="I51" s="35"/>
    </row>
    <row r="52" spans="1:9" x14ac:dyDescent="0.25">
      <c r="A52" s="59"/>
      <c r="B52" s="61"/>
      <c r="C52" s="24"/>
      <c r="D52" s="237"/>
      <c r="E52" s="238"/>
      <c r="F52" s="239"/>
      <c r="G52" s="18"/>
      <c r="H52" s="20"/>
    </row>
    <row r="53" spans="1:9" x14ac:dyDescent="0.25">
      <c r="A53" s="59"/>
      <c r="B53" s="61"/>
      <c r="C53" s="24"/>
      <c r="D53" s="237"/>
      <c r="E53" s="238"/>
      <c r="F53" s="239"/>
      <c r="G53" s="18"/>
      <c r="H53" s="20"/>
    </row>
    <row r="54" spans="1:9" x14ac:dyDescent="0.25">
      <c r="A54" s="59"/>
      <c r="B54" s="61"/>
      <c r="C54" s="24"/>
      <c r="D54" s="237"/>
      <c r="E54" s="238"/>
      <c r="F54" s="239"/>
      <c r="G54" s="18"/>
      <c r="H54" s="20"/>
    </row>
    <row r="55" spans="1:9" x14ac:dyDescent="0.25">
      <c r="A55" s="59"/>
      <c r="B55" s="61"/>
      <c r="C55" s="24"/>
      <c r="D55" s="237"/>
      <c r="E55" s="238"/>
      <c r="F55" s="239"/>
      <c r="G55" s="18"/>
      <c r="H55" s="20"/>
    </row>
    <row r="56" spans="1:9" x14ac:dyDescent="0.25">
      <c r="A56" s="59"/>
      <c r="B56" s="61"/>
      <c r="C56" s="24"/>
      <c r="D56" s="237"/>
      <c r="E56" s="238"/>
      <c r="F56" s="239"/>
      <c r="G56" s="18"/>
      <c r="H56" s="20"/>
    </row>
    <row r="57" spans="1:9" x14ac:dyDescent="0.25">
      <c r="A57" s="57"/>
      <c r="B57" s="61"/>
      <c r="C57" s="19"/>
      <c r="D57" s="245" t="s">
        <v>45</v>
      </c>
      <c r="E57" s="246"/>
      <c r="F57" s="247"/>
      <c r="G57" s="29">
        <f>SUM(G34:G56)</f>
        <v>0</v>
      </c>
      <c r="H57" s="9"/>
    </row>
    <row r="59" spans="1:9" x14ac:dyDescent="0.25">
      <c r="A59" s="72" t="s">
        <v>31</v>
      </c>
      <c r="B59" s="195"/>
      <c r="C59" s="13"/>
      <c r="D59" s="71"/>
      <c r="E59" s="71"/>
      <c r="F59" s="71"/>
      <c r="G59" s="13"/>
      <c r="H59" s="14" t="e">
        <f>H6+G31-G57</f>
        <v>#REF!</v>
      </c>
    </row>
    <row r="66" spans="1:6" x14ac:dyDescent="0.25">
      <c r="A66"/>
      <c r="D66"/>
      <c r="E66"/>
      <c r="F66"/>
    </row>
    <row r="69" spans="1:6" x14ac:dyDescent="0.25">
      <c r="A69"/>
      <c r="D69"/>
      <c r="E69"/>
      <c r="F69"/>
    </row>
  </sheetData>
  <mergeCells count="28">
    <mergeCell ref="A1:G1"/>
    <mergeCell ref="A2:G2"/>
    <mergeCell ref="A3:G3"/>
    <mergeCell ref="D33:F33"/>
    <mergeCell ref="D34:F34"/>
    <mergeCell ref="D35:F35"/>
    <mergeCell ref="D36:F36"/>
    <mergeCell ref="D37:F37"/>
    <mergeCell ref="D38:F38"/>
    <mergeCell ref="D39:F39"/>
    <mergeCell ref="D40:F40"/>
    <mergeCell ref="D41:F41"/>
    <mergeCell ref="D42:F42"/>
    <mergeCell ref="D43:F43"/>
    <mergeCell ref="D44:F44"/>
    <mergeCell ref="D45:F45"/>
    <mergeCell ref="D46:F46"/>
    <mergeCell ref="D47:F47"/>
    <mergeCell ref="D48:F48"/>
    <mergeCell ref="D49:F49"/>
    <mergeCell ref="D55:F55"/>
    <mergeCell ref="D56:F56"/>
    <mergeCell ref="D57:F57"/>
    <mergeCell ref="D50:F50"/>
    <mergeCell ref="D51:F51"/>
    <mergeCell ref="D52:F52"/>
    <mergeCell ref="D53:F53"/>
    <mergeCell ref="D54:F54"/>
  </mergeCells>
  <pageMargins left="0.7" right="0.7" top="0.75" bottom="0.75" header="0.3" footer="0.3"/>
  <pageSetup scale="77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J69"/>
  <sheetViews>
    <sheetView workbookViewId="0">
      <selection activeCell="A4" sqref="A4"/>
    </sheetView>
  </sheetViews>
  <sheetFormatPr defaultRowHeight="15" x14ac:dyDescent="0.25"/>
  <cols>
    <col min="1" max="1" width="18.5703125" style="50" bestFit="1" customWidth="1"/>
    <col min="2" max="2" width="8.140625" style="50" bestFit="1" customWidth="1"/>
    <col min="3" max="3" width="22.28515625" style="50" bestFit="1" customWidth="1"/>
    <col min="4" max="4" width="26.42578125" style="70" bestFit="1" customWidth="1"/>
    <col min="5" max="5" width="10.140625" style="70" customWidth="1"/>
    <col min="6" max="6" width="9.140625" style="70" customWidth="1"/>
    <col min="7" max="7" width="10.140625" bestFit="1" customWidth="1"/>
    <col min="8" max="8" width="11.5703125" customWidth="1"/>
    <col min="9" max="9" width="10.5703125" bestFit="1" customWidth="1"/>
  </cols>
  <sheetData>
    <row r="1" spans="1:10" x14ac:dyDescent="0.25">
      <c r="A1" s="231" t="s">
        <v>0</v>
      </c>
      <c r="B1" s="231"/>
      <c r="C1" s="231"/>
      <c r="D1" s="231"/>
      <c r="E1" s="231"/>
      <c r="F1" s="231"/>
      <c r="G1" s="231"/>
      <c r="H1" s="9"/>
    </row>
    <row r="2" spans="1:10" x14ac:dyDescent="0.25">
      <c r="A2" s="231" t="s">
        <v>29</v>
      </c>
      <c r="B2" s="231"/>
      <c r="C2" s="231"/>
      <c r="D2" s="231"/>
      <c r="E2" s="231"/>
      <c r="F2" s="231"/>
      <c r="G2" s="231"/>
      <c r="H2" s="9"/>
    </row>
    <row r="3" spans="1:10" x14ac:dyDescent="0.25">
      <c r="A3" s="232">
        <v>43800</v>
      </c>
      <c r="B3" s="232"/>
      <c r="C3" s="232"/>
      <c r="D3" s="232"/>
      <c r="E3" s="232"/>
      <c r="F3" s="232"/>
      <c r="G3" s="232"/>
      <c r="H3" s="9"/>
    </row>
    <row r="4" spans="1:10" x14ac:dyDescent="0.25">
      <c r="A4" s="38"/>
      <c r="B4" s="38"/>
      <c r="C4" s="38"/>
      <c r="D4" s="66"/>
      <c r="E4" s="66"/>
      <c r="F4" s="66"/>
      <c r="G4" s="11"/>
      <c r="H4" s="9"/>
    </row>
    <row r="5" spans="1:10" x14ac:dyDescent="0.25">
      <c r="A5" s="38"/>
      <c r="B5" s="38"/>
      <c r="C5" s="38"/>
      <c r="D5" s="67"/>
      <c r="E5" s="67"/>
      <c r="F5" s="67"/>
      <c r="G5" s="12"/>
      <c r="H5" s="9"/>
    </row>
    <row r="6" spans="1:10" x14ac:dyDescent="0.25">
      <c r="A6" s="72" t="s">
        <v>24</v>
      </c>
      <c r="B6" s="38"/>
      <c r="C6" s="38"/>
      <c r="D6" s="66"/>
      <c r="E6" s="66"/>
      <c r="F6" s="66"/>
      <c r="G6" s="14"/>
      <c r="H6" s="14" t="e">
        <f>'Nov 19'!H59</f>
        <v>#REF!</v>
      </c>
    </row>
    <row r="7" spans="1:10" x14ac:dyDescent="0.25">
      <c r="A7" s="38"/>
      <c r="B7" s="38"/>
      <c r="C7" s="38" t="s">
        <v>30</v>
      </c>
      <c r="D7" s="66"/>
      <c r="E7" s="66"/>
      <c r="F7" s="66"/>
      <c r="G7" s="11"/>
      <c r="H7" s="9"/>
    </row>
    <row r="8" spans="1:10" x14ac:dyDescent="0.25">
      <c r="A8" s="48" t="s">
        <v>38</v>
      </c>
      <c r="B8" s="51"/>
      <c r="C8" s="48" t="s">
        <v>40</v>
      </c>
      <c r="D8" s="68" t="s">
        <v>37</v>
      </c>
      <c r="E8" s="68" t="s">
        <v>39</v>
      </c>
      <c r="F8" s="68" t="s">
        <v>44</v>
      </c>
      <c r="G8" s="49" t="s">
        <v>5</v>
      </c>
      <c r="H8" s="9"/>
    </row>
    <row r="9" spans="1:10" x14ac:dyDescent="0.25">
      <c r="A9" s="52"/>
      <c r="B9" s="56"/>
      <c r="C9" s="57"/>
      <c r="D9" s="55"/>
      <c r="E9" s="73"/>
      <c r="F9" s="73"/>
      <c r="G9" s="54"/>
      <c r="H9" s="11"/>
    </row>
    <row r="10" spans="1:10" x14ac:dyDescent="0.25">
      <c r="A10" s="52"/>
      <c r="B10" s="52"/>
      <c r="C10" s="53"/>
      <c r="D10" s="55"/>
      <c r="E10" s="73"/>
      <c r="F10" s="73"/>
      <c r="G10" s="54"/>
      <c r="H10" s="11"/>
      <c r="J10" s="36"/>
    </row>
    <row r="11" spans="1:10" x14ac:dyDescent="0.25">
      <c r="A11" s="56"/>
      <c r="B11" s="56"/>
      <c r="C11" s="57"/>
      <c r="D11" s="55"/>
      <c r="E11" s="73"/>
      <c r="F11" s="73"/>
      <c r="G11" s="54"/>
      <c r="H11" s="11"/>
      <c r="J11" s="36"/>
    </row>
    <row r="12" spans="1:10" x14ac:dyDescent="0.25">
      <c r="A12" s="56"/>
      <c r="B12" s="56"/>
      <c r="C12" s="57"/>
      <c r="D12" s="55"/>
      <c r="E12" s="73"/>
      <c r="F12" s="73"/>
      <c r="G12" s="54"/>
      <c r="H12" s="74"/>
      <c r="J12" s="36"/>
    </row>
    <row r="13" spans="1:10" x14ac:dyDescent="0.25">
      <c r="A13" s="56"/>
      <c r="B13" s="56"/>
      <c r="C13" s="57"/>
      <c r="D13" s="55"/>
      <c r="E13" s="73"/>
      <c r="F13" s="73"/>
      <c r="G13" s="54"/>
      <c r="H13" s="11"/>
      <c r="J13" s="36"/>
    </row>
    <row r="14" spans="1:10" x14ac:dyDescent="0.25">
      <c r="A14" s="56"/>
      <c r="B14" s="56"/>
      <c r="C14" s="57"/>
      <c r="D14" s="55"/>
      <c r="E14" s="73"/>
      <c r="F14" s="73"/>
      <c r="G14" s="54"/>
      <c r="H14" s="11"/>
      <c r="J14" s="36"/>
    </row>
    <row r="15" spans="1:10" x14ac:dyDescent="0.25">
      <c r="A15" s="56"/>
      <c r="B15" s="56"/>
      <c r="C15" s="57"/>
      <c r="D15" s="55"/>
      <c r="E15" s="73"/>
      <c r="F15" s="73"/>
      <c r="G15" s="54"/>
      <c r="H15" s="11"/>
      <c r="J15" s="36"/>
    </row>
    <row r="16" spans="1:10" x14ac:dyDescent="0.25">
      <c r="A16" s="56"/>
      <c r="B16" s="56"/>
      <c r="C16" s="57"/>
      <c r="D16" s="55"/>
      <c r="E16" s="73"/>
      <c r="F16" s="73"/>
      <c r="G16" s="54"/>
      <c r="H16" s="11"/>
      <c r="J16" s="36"/>
    </row>
    <row r="17" spans="1:10" x14ac:dyDescent="0.25">
      <c r="A17" s="56"/>
      <c r="B17" s="56"/>
      <c r="C17" s="57"/>
      <c r="D17" s="55"/>
      <c r="E17" s="73"/>
      <c r="F17" s="73"/>
      <c r="G17" s="54"/>
      <c r="H17" s="11"/>
      <c r="J17" s="36"/>
    </row>
    <row r="18" spans="1:10" x14ac:dyDescent="0.25">
      <c r="A18" s="56"/>
      <c r="B18" s="56"/>
      <c r="C18" s="57"/>
      <c r="D18" s="55"/>
      <c r="E18" s="73"/>
      <c r="F18" s="73"/>
      <c r="G18" s="54"/>
      <c r="H18" s="11"/>
      <c r="J18" s="36"/>
    </row>
    <row r="19" spans="1:10" x14ac:dyDescent="0.25">
      <c r="A19" s="56"/>
      <c r="B19" s="56"/>
      <c r="C19" s="57"/>
      <c r="D19" s="55"/>
      <c r="E19" s="73"/>
      <c r="F19" s="73"/>
      <c r="G19" s="54"/>
      <c r="H19" s="11"/>
    </row>
    <row r="20" spans="1:10" x14ac:dyDescent="0.25">
      <c r="A20" s="56"/>
      <c r="B20" s="56"/>
      <c r="C20" s="57"/>
      <c r="D20" s="55"/>
      <c r="E20" s="73"/>
      <c r="F20" s="73"/>
      <c r="G20" s="54"/>
      <c r="H20" s="11"/>
    </row>
    <row r="21" spans="1:10" x14ac:dyDescent="0.25">
      <c r="A21" s="56"/>
      <c r="B21" s="56"/>
      <c r="C21" s="57"/>
      <c r="D21" s="55"/>
      <c r="E21" s="73"/>
      <c r="F21" s="73"/>
      <c r="G21" s="54"/>
      <c r="H21" s="11"/>
    </row>
    <row r="22" spans="1:10" x14ac:dyDescent="0.25">
      <c r="A22" s="56"/>
      <c r="B22" s="56"/>
      <c r="C22" s="57"/>
      <c r="D22" s="55"/>
      <c r="E22" s="73"/>
      <c r="F22" s="73"/>
      <c r="G22" s="54"/>
      <c r="H22" s="11"/>
    </row>
    <row r="23" spans="1:10" x14ac:dyDescent="0.25">
      <c r="A23" s="56"/>
      <c r="B23" s="56"/>
      <c r="C23" s="57"/>
      <c r="D23" s="55"/>
      <c r="E23" s="73"/>
      <c r="F23" s="73"/>
      <c r="G23" s="54"/>
      <c r="H23" s="11"/>
    </row>
    <row r="24" spans="1:10" x14ac:dyDescent="0.25">
      <c r="A24" s="56"/>
      <c r="B24" s="56"/>
      <c r="C24" s="57"/>
      <c r="D24" s="55"/>
      <c r="E24" s="73"/>
      <c r="F24" s="73"/>
      <c r="G24" s="54"/>
      <c r="H24" s="11"/>
    </row>
    <row r="25" spans="1:10" x14ac:dyDescent="0.25">
      <c r="A25" s="56"/>
      <c r="B25" s="56"/>
      <c r="C25" s="57"/>
      <c r="D25" s="55"/>
      <c r="E25" s="73"/>
      <c r="F25" s="73"/>
      <c r="G25" s="54"/>
      <c r="H25" s="11"/>
    </row>
    <row r="26" spans="1:10" x14ac:dyDescent="0.25">
      <c r="A26" s="56"/>
      <c r="B26" s="56"/>
      <c r="C26" s="57"/>
      <c r="D26" s="55"/>
      <c r="E26" s="73"/>
      <c r="F26" s="73"/>
      <c r="G26" s="54"/>
      <c r="H26" s="11"/>
    </row>
    <row r="27" spans="1:10" x14ac:dyDescent="0.25">
      <c r="A27" s="56"/>
      <c r="B27" s="56"/>
      <c r="C27" s="57"/>
      <c r="D27" s="55"/>
      <c r="E27" s="73"/>
      <c r="F27" s="73"/>
      <c r="G27" s="54"/>
      <c r="H27" s="11"/>
    </row>
    <row r="28" spans="1:10" x14ac:dyDescent="0.25">
      <c r="A28" s="56"/>
      <c r="B28" s="56"/>
      <c r="C28" s="57"/>
      <c r="D28" s="55"/>
      <c r="E28" s="73"/>
      <c r="F28" s="73"/>
      <c r="G28" s="54"/>
      <c r="H28" s="11"/>
    </row>
    <row r="29" spans="1:10" x14ac:dyDescent="0.25">
      <c r="A29" s="56"/>
      <c r="B29" s="56"/>
      <c r="C29" s="57"/>
      <c r="D29" s="55"/>
      <c r="E29" s="73"/>
      <c r="F29" s="73"/>
      <c r="G29" s="54"/>
      <c r="H29" s="11"/>
    </row>
    <row r="30" spans="1:10" x14ac:dyDescent="0.25">
      <c r="A30" s="59"/>
      <c r="B30" s="56"/>
      <c r="C30" s="58"/>
      <c r="D30" s="64"/>
      <c r="E30" s="64"/>
      <c r="F30" s="64"/>
      <c r="G30" s="54"/>
      <c r="H30" s="34"/>
    </row>
    <row r="31" spans="1:10" x14ac:dyDescent="0.25">
      <c r="A31" s="58"/>
      <c r="B31" s="58"/>
      <c r="C31" s="48"/>
      <c r="D31" s="75" t="s">
        <v>45</v>
      </c>
      <c r="E31" s="28">
        <f t="shared" ref="E31:F31" si="0">SUM(E8:E30)</f>
        <v>0</v>
      </c>
      <c r="F31" s="28">
        <f t="shared" si="0"/>
        <v>0</v>
      </c>
      <c r="G31" s="28">
        <f>SUM(G8:G30)</f>
        <v>0</v>
      </c>
      <c r="H31" s="34"/>
    </row>
    <row r="32" spans="1:10" x14ac:dyDescent="0.25">
      <c r="A32" s="38"/>
      <c r="B32" s="38"/>
      <c r="C32" s="38"/>
      <c r="D32" s="69"/>
      <c r="E32" s="69"/>
      <c r="F32" s="69"/>
      <c r="G32" s="11"/>
      <c r="H32" s="15"/>
    </row>
    <row r="33" spans="1:9" x14ac:dyDescent="0.25">
      <c r="A33" s="48" t="s">
        <v>41</v>
      </c>
      <c r="B33" s="48"/>
      <c r="C33" s="48" t="s">
        <v>42</v>
      </c>
      <c r="D33" s="233" t="s">
        <v>43</v>
      </c>
      <c r="E33" s="234"/>
      <c r="F33" s="234"/>
      <c r="G33" s="49" t="s">
        <v>39</v>
      </c>
      <c r="H33" s="15"/>
    </row>
    <row r="34" spans="1:9" x14ac:dyDescent="0.25">
      <c r="A34" s="52"/>
      <c r="B34" s="77"/>
      <c r="C34" s="53"/>
      <c r="D34" s="235"/>
      <c r="E34" s="236"/>
      <c r="F34" s="236"/>
      <c r="G34" s="26"/>
      <c r="H34" s="15"/>
    </row>
    <row r="35" spans="1:9" x14ac:dyDescent="0.25">
      <c r="A35" s="59"/>
      <c r="B35" s="60"/>
      <c r="C35" s="60"/>
      <c r="D35" s="237"/>
      <c r="E35" s="238"/>
      <c r="F35" s="239"/>
      <c r="G35" s="26"/>
      <c r="H35" s="15"/>
    </row>
    <row r="36" spans="1:9" x14ac:dyDescent="0.25">
      <c r="A36" s="52"/>
      <c r="B36" s="77"/>
      <c r="C36" s="53"/>
      <c r="D36" s="235"/>
      <c r="E36" s="236"/>
      <c r="F36" s="236"/>
      <c r="G36" s="26"/>
      <c r="H36" s="15"/>
    </row>
    <row r="37" spans="1:9" x14ac:dyDescent="0.25">
      <c r="A37" s="59"/>
      <c r="B37" s="58"/>
      <c r="C37" s="60"/>
      <c r="D37" s="237"/>
      <c r="E37" s="238"/>
      <c r="F37" s="239"/>
      <c r="G37" s="26"/>
      <c r="H37" s="15"/>
    </row>
    <row r="38" spans="1:9" x14ac:dyDescent="0.25">
      <c r="A38" s="59"/>
      <c r="B38" s="60"/>
      <c r="C38" s="60"/>
      <c r="D38" s="237"/>
      <c r="E38" s="238"/>
      <c r="F38" s="239"/>
      <c r="G38" s="18"/>
      <c r="H38" s="15"/>
    </row>
    <row r="39" spans="1:9" x14ac:dyDescent="0.25">
      <c r="A39" s="59"/>
      <c r="B39" s="58"/>
      <c r="C39" s="60"/>
      <c r="D39" s="237"/>
      <c r="E39" s="238"/>
      <c r="F39" s="239"/>
      <c r="G39" s="26"/>
      <c r="H39" s="15"/>
    </row>
    <row r="40" spans="1:9" x14ac:dyDescent="0.25">
      <c r="A40" s="56"/>
      <c r="B40" s="78"/>
      <c r="C40" s="57"/>
      <c r="D40" s="248"/>
      <c r="E40" s="243"/>
      <c r="F40" s="244"/>
      <c r="G40" s="17"/>
      <c r="H40" s="20"/>
      <c r="I40" s="36"/>
    </row>
    <row r="41" spans="1:9" x14ac:dyDescent="0.25">
      <c r="A41" s="59"/>
      <c r="B41" s="60"/>
      <c r="C41" s="60"/>
      <c r="D41" s="242"/>
      <c r="E41" s="243"/>
      <c r="F41" s="244"/>
      <c r="G41" s="18"/>
      <c r="H41" s="20"/>
    </row>
    <row r="42" spans="1:9" x14ac:dyDescent="0.25">
      <c r="A42" s="59"/>
      <c r="B42" s="61"/>
      <c r="C42" s="57"/>
      <c r="D42" s="248"/>
      <c r="E42" s="243"/>
      <c r="F42" s="244"/>
      <c r="G42" s="17"/>
      <c r="H42" s="20"/>
    </row>
    <row r="43" spans="1:9" x14ac:dyDescent="0.25">
      <c r="A43" s="59"/>
      <c r="B43" s="61"/>
      <c r="C43" s="60"/>
      <c r="D43" s="242"/>
      <c r="E43" s="243"/>
      <c r="F43" s="244"/>
      <c r="G43" s="18"/>
      <c r="H43" s="20"/>
    </row>
    <row r="44" spans="1:9" x14ac:dyDescent="0.25">
      <c r="A44" s="59"/>
      <c r="B44" s="61"/>
      <c r="C44" s="57"/>
      <c r="D44" s="242"/>
      <c r="E44" s="243"/>
      <c r="F44" s="244"/>
      <c r="G44" s="18"/>
      <c r="H44" s="20"/>
    </row>
    <row r="45" spans="1:9" x14ac:dyDescent="0.25">
      <c r="A45" s="59"/>
      <c r="B45" s="61"/>
      <c r="C45" s="60"/>
      <c r="D45" s="242"/>
      <c r="E45" s="243"/>
      <c r="F45" s="244"/>
      <c r="G45" s="18"/>
      <c r="H45" s="20"/>
    </row>
    <row r="46" spans="1:9" x14ac:dyDescent="0.25">
      <c r="A46" s="59"/>
      <c r="B46" s="61"/>
      <c r="C46" s="57"/>
      <c r="D46" s="242"/>
      <c r="E46" s="243"/>
      <c r="F46" s="244"/>
      <c r="G46" s="18"/>
      <c r="H46" s="20"/>
    </row>
    <row r="47" spans="1:9" x14ac:dyDescent="0.25">
      <c r="A47" s="59"/>
      <c r="B47" s="61"/>
      <c r="C47" s="60"/>
      <c r="D47" s="242"/>
      <c r="E47" s="243"/>
      <c r="F47" s="244"/>
      <c r="G47" s="18"/>
      <c r="H47" s="20"/>
    </row>
    <row r="48" spans="1:9" x14ac:dyDescent="0.25">
      <c r="A48" s="59"/>
      <c r="B48" s="61"/>
      <c r="C48" s="57"/>
      <c r="D48" s="242"/>
      <c r="E48" s="243"/>
      <c r="F48" s="244"/>
      <c r="G48" s="18"/>
      <c r="H48" s="20"/>
    </row>
    <row r="49" spans="1:9" x14ac:dyDescent="0.25">
      <c r="A49" s="59"/>
      <c r="B49" s="61"/>
      <c r="C49" s="60"/>
      <c r="D49" s="242"/>
      <c r="E49" s="243"/>
      <c r="F49" s="244"/>
      <c r="G49" s="18"/>
      <c r="H49" s="20"/>
    </row>
    <row r="50" spans="1:9" x14ac:dyDescent="0.25">
      <c r="A50" s="59"/>
      <c r="B50" s="61"/>
      <c r="C50" s="60"/>
      <c r="D50" s="242"/>
      <c r="E50" s="243"/>
      <c r="F50" s="244"/>
      <c r="G50" s="18"/>
      <c r="H50" s="20"/>
      <c r="I50" s="35"/>
    </row>
    <row r="51" spans="1:9" x14ac:dyDescent="0.25">
      <c r="A51" s="59"/>
      <c r="B51" s="61"/>
      <c r="C51" s="60"/>
      <c r="D51" s="242"/>
      <c r="E51" s="243"/>
      <c r="F51" s="244"/>
      <c r="G51" s="18"/>
      <c r="H51" s="20"/>
    </row>
    <row r="52" spans="1:9" x14ac:dyDescent="0.25">
      <c r="A52" s="59"/>
      <c r="B52" s="61"/>
      <c r="C52" s="60"/>
      <c r="D52" s="242"/>
      <c r="E52" s="243"/>
      <c r="F52" s="244"/>
      <c r="G52" s="18"/>
      <c r="H52" s="20"/>
    </row>
    <row r="53" spans="1:9" x14ac:dyDescent="0.25">
      <c r="A53" s="59"/>
      <c r="B53" s="61"/>
      <c r="C53" s="60"/>
      <c r="D53" s="242"/>
      <c r="E53" s="243"/>
      <c r="F53" s="244"/>
      <c r="G53" s="18"/>
      <c r="H53" s="20"/>
    </row>
    <row r="54" spans="1:9" x14ac:dyDescent="0.25">
      <c r="A54" s="59"/>
      <c r="B54" s="61"/>
      <c r="C54" s="60"/>
      <c r="D54" s="242"/>
      <c r="E54" s="243"/>
      <c r="F54" s="244"/>
      <c r="G54" s="18"/>
      <c r="H54" s="20"/>
    </row>
    <row r="55" spans="1:9" x14ac:dyDescent="0.25">
      <c r="A55" s="59"/>
      <c r="B55" s="61"/>
      <c r="C55" s="60"/>
      <c r="D55" s="242"/>
      <c r="E55" s="243"/>
      <c r="F55" s="244"/>
      <c r="G55" s="18"/>
      <c r="H55" s="20"/>
    </row>
    <row r="56" spans="1:9" x14ac:dyDescent="0.25">
      <c r="A56" s="59"/>
      <c r="B56" s="61"/>
      <c r="C56" s="60"/>
      <c r="D56" s="242"/>
      <c r="E56" s="243"/>
      <c r="F56" s="244"/>
      <c r="G56" s="18"/>
      <c r="H56" s="9"/>
    </row>
    <row r="57" spans="1:9" x14ac:dyDescent="0.25">
      <c r="A57" s="57"/>
      <c r="B57" s="61"/>
      <c r="C57" s="62"/>
      <c r="D57" s="245" t="s">
        <v>45</v>
      </c>
      <c r="E57" s="246"/>
      <c r="F57" s="247"/>
      <c r="G57" s="29">
        <f>SUM(G34:G56)</f>
        <v>0</v>
      </c>
    </row>
    <row r="58" spans="1:9" x14ac:dyDescent="0.25">
      <c r="H58" s="14" t="e">
        <f>H6+G31-G57</f>
        <v>#REF!</v>
      </c>
    </row>
    <row r="59" spans="1:9" x14ac:dyDescent="0.25">
      <c r="A59" s="72" t="s">
        <v>31</v>
      </c>
      <c r="B59" s="117"/>
      <c r="C59" s="117"/>
      <c r="D59" s="71"/>
      <c r="E59" s="71"/>
      <c r="F59" s="71"/>
      <c r="G59" s="13"/>
    </row>
    <row r="66" spans="1:6" x14ac:dyDescent="0.25">
      <c r="A66"/>
      <c r="D66"/>
      <c r="E66"/>
      <c r="F66"/>
    </row>
    <row r="69" spans="1:6" x14ac:dyDescent="0.25">
      <c r="A69"/>
      <c r="D69"/>
      <c r="E69"/>
      <c r="F69"/>
    </row>
  </sheetData>
  <mergeCells count="28">
    <mergeCell ref="A1:G1"/>
    <mergeCell ref="A2:G2"/>
    <mergeCell ref="A3:G3"/>
    <mergeCell ref="D33:F33"/>
    <mergeCell ref="D34:F34"/>
    <mergeCell ref="D35:F35"/>
    <mergeCell ref="D37:F37"/>
    <mergeCell ref="D36:F36"/>
    <mergeCell ref="D38:F38"/>
    <mergeCell ref="D39:F39"/>
    <mergeCell ref="D40:F40"/>
    <mergeCell ref="D41:F41"/>
    <mergeCell ref="D42:F42"/>
    <mergeCell ref="D43:F43"/>
    <mergeCell ref="D44:F44"/>
    <mergeCell ref="D45:F45"/>
    <mergeCell ref="D46:F46"/>
    <mergeCell ref="D47:F47"/>
    <mergeCell ref="D48:F48"/>
    <mergeCell ref="D49:F49"/>
    <mergeCell ref="D55:F55"/>
    <mergeCell ref="D56:F56"/>
    <mergeCell ref="D57:F57"/>
    <mergeCell ref="D50:F50"/>
    <mergeCell ref="D51:F51"/>
    <mergeCell ref="D52:F52"/>
    <mergeCell ref="D53:F53"/>
    <mergeCell ref="D54:F54"/>
  </mergeCells>
  <pageMargins left="0.7" right="0.7" top="0.75" bottom="0.75" header="0.3" footer="0.3"/>
  <pageSetup scale="77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15</vt:i4>
      </vt:variant>
      <vt:variant>
        <vt:lpstr>Named Ranges</vt:lpstr>
      </vt:variant>
      <vt:variant>
        <vt:i4>10</vt:i4>
      </vt:variant>
    </vt:vector>
  </HeadingPairs>
  <TitlesOfParts>
    <vt:vector size="25" baseType="lpstr">
      <vt:lpstr>Proposed Budget 2019</vt:lpstr>
      <vt:lpstr>YTD 19</vt:lpstr>
      <vt:lpstr>Jan 19</vt:lpstr>
      <vt:lpstr>Feb 19</vt:lpstr>
      <vt:lpstr>Mar 19</vt:lpstr>
      <vt:lpstr>Apr 19</vt:lpstr>
      <vt:lpstr>May 19</vt:lpstr>
      <vt:lpstr>June 19</vt:lpstr>
      <vt:lpstr>July 19</vt:lpstr>
      <vt:lpstr>Aug 19</vt:lpstr>
      <vt:lpstr>Sept 19</vt:lpstr>
      <vt:lpstr>Oct 19</vt:lpstr>
      <vt:lpstr>Nov 19</vt:lpstr>
      <vt:lpstr>Dec 19</vt:lpstr>
      <vt:lpstr>Sheet1</vt:lpstr>
      <vt:lpstr>'Apr 19'!Print_Area</vt:lpstr>
      <vt:lpstr>'Aug 19'!Print_Area</vt:lpstr>
      <vt:lpstr>'Feb 19'!Print_Area</vt:lpstr>
      <vt:lpstr>'Jan 19'!Print_Area</vt:lpstr>
      <vt:lpstr>'Mar 19'!Print_Area</vt:lpstr>
      <vt:lpstr>'May 19'!Print_Area</vt:lpstr>
      <vt:lpstr>'Oct 19'!Print_Area</vt:lpstr>
      <vt:lpstr>'Proposed Budget 2019'!Print_Area</vt:lpstr>
      <vt:lpstr>'Sept 19'!Print_Area</vt:lpstr>
      <vt:lpstr>'YTD 19'!Print_Area</vt:lpstr>
    </vt:vector>
  </TitlesOfParts>
  <Company>Town of Queen Creek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kim.clark</dc:creator>
  <cp:lastModifiedBy>Kristy Garcia</cp:lastModifiedBy>
  <cp:lastPrinted>2017-12-04T23:16:55Z</cp:lastPrinted>
  <dcterms:created xsi:type="dcterms:W3CDTF">2013-11-19T00:03:27Z</dcterms:created>
  <dcterms:modified xsi:type="dcterms:W3CDTF">2019-05-20T17:53:21Z</dcterms:modified>
</cp:coreProperties>
</file>